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Plan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<sst xmlns="http://schemas.openxmlformats.org/spreadsheetml/2006/main" count="73" uniqueCount="59">
  <si>
    <t>PREFEITURA DO MUNICIPIO DE CAPAO BONITO
CNPJ: 46.634.259/0001-95</t>
  </si>
  <si>
    <t>PP</t>
  </si>
  <si>
    <t>DIGITAÇÃO ELETRÔNICA DA PROPOSTA</t>
  </si>
  <si>
    <t>PREGÃO PRESENCIAL</t>
  </si>
  <si>
    <t>SEQUENCIA: 042</t>
  </si>
  <si>
    <t>Data Abertura: 29/10/2020 Hrs: 09:00</t>
  </si>
  <si>
    <t>Local Entrega: SEC. MUN. DE DESENVOLVIMENTO SOCIAL, - - (15)3542-2955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</si>
  <si>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</si>
  <si>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</si>
  <si>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</si>
  <si>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</si>
  <si>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</si>
  <si>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</si>
  <si>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</si>
  <si>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</si>
  <si>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</si>
  <si>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</si>
  <si>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</si>
  <si>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</si>
  <si>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</si>
  <si>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</si>
  <si>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</si>
  <si>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</si>
  <si>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</si>
  <si>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 xml:space="preserve">Leite integral liquido, pasteurizado, tipo longa vida, embalagem individual contendo 01 litro, com identificação do produto  e prazo de validade. Composição: Leite de vaca, estabilizante citrato de sódio, embalagem tetra pack, aspecto físico líquido.
</t>
  </si>
  <si>
    <t>LT</t>
  </si>
  <si>
    <t xml:space="preserve">Carne bovina de 1°, acém em cubos, validade mínima de 12 meses a partir da data de validade, que não pode ser superior a 30 dias da data de sua entrega. O produto não deverá apresentar superfície pegajosa, exudato, ou partes flácidas ou de consistência anormal, com indícios de fermentação pútrida.
</t>
  </si>
  <si>
    <t>KG</t>
  </si>
  <si>
    <t xml:space="preserve">Carne bovina de 1°, acém moída, validade mínima de 12 meses a partir da data de validade, que não pode ser superior a 30 dias da data de sua entrega. O produto não deverá apresentar superfície pegajosa, exudato, ou partes flácidas ou de consistência anormal, com indícios de fermentação pútrida.
</t>
  </si>
  <si>
    <t xml:space="preserve">Filé de peio de frango, isentos de ossos, peles e cartilagens, resfriado, Validade mínima de 01 ano a parti da data de sua fabricação, que não poderá superior a 30 dias da data de entrega. Embalagem primaria em sacos plásticos transparentes atóxicos, com peso liquido de 01 kg. Rotulagem: De acordo com a legislação vigente.
</t>
  </si>
  <si>
    <t xml:space="preserve">Cebola de cabeça, com casca, tamanho médio.
</t>
  </si>
  <si>
    <t xml:space="preserve">Salsicha - tipo hot dog, produto cárneo industrializado, obtido da emulsão de carne de uma ou mais espécies de animais de açougue, adicionado de ingredientes e condimentos (exceto pimenta), embutido em envoltório natural ou artificial ou por processo de extrusão e submetido a um processo térmico adequado.
</t>
  </si>
  <si>
    <t xml:space="preserve">Arroz - longo fino, tipo 1, contendo no mínimo de 90%de grãos inteiros com no Maximo 14% de umidade, devendo também apresentar coloração branca, grãos íntegros e soltos após o cozimento. Saco plástico, pacote de 5 kg, com data de fabricação e prazo de validade no mínimo 06 meses.
</t>
  </si>
  <si>
    <t>PCT</t>
  </si>
  <si>
    <t xml:space="preserve">Feijão carioquinha tipo 1 - novo, grãos inteiros, aspecto brilhoso, liso, isenta de material terroso, pedras ou corpos estranhos, fungos ou parasitas, livre de umidade. Acondicionado em pacotes de 1 kg, com identificação,  data de fabricação e prazo de validade de no mínimo de 12 meses. 
</t>
  </si>
  <si>
    <t xml:space="preserve">Macarrão com ovos tipo espaguete, contendo sêmola de trigo, preparada com farinha de trigo especial e ovos, Validade de 08 meses, a partir da data de sua fabricação, que não poderá ser superior a 20 dias da data de entrega. Embalagem primaria, saco de polietileno, atóxico, resistente, termossoldado, contendo peso líquido de 500g 
</t>
  </si>
  <si>
    <t xml:space="preserve">Macarrão com ovos tipo Ave-maria, contendo sêmola de trigo, preparada com farinha de trigo especial e ovos, Validade de 08 meses, a partir da data de sua fabricação, que não poderá ser superior a 20 dias da data de entrega. Embalagem primaria, saco de polietileno, atóxico, resistente, termossoldado, contendo peso líquido de 500g 
</t>
  </si>
  <si>
    <t xml:space="preserve">Macarrão com ovos tipo parafuso, contendo sêmola de trigo, preparada com farinha de trigo especial e ovos, Validade de 08 meses, a partir da data de sua fabricação, que não poderá ser superior a 20 dias da data de entrega. Embalagem primaria, saco de polietileno, atóxico, resistente, termossoldado, contendo peso líquido de 500g 
</t>
  </si>
  <si>
    <t xml:space="preserve">Macarrão com ovos tipo pene, contendo sêmola de trigo, preparada com farinha de trigo especial e ovos, Validade de 08 meses, a partir da data de sua fabricação, que não poderá ser superior a 20 dias da data de entrega. Embalagem primaria, saco de polietileno, atóxico, resistente, termossoldado, contendo peso líquido de 500g 
</t>
  </si>
  <si>
    <t xml:space="preserve">Óleo de soja - de acordo com as NTA 02 e 50. Preparada à partir de grãos de soja sãos e limpos. Sem conservantes. Livres de matéria terrosa, de parasitas e de detritos animais e vegetais. Validade mínima de 12 meses a partir da data de fabricação, que não poderá ser superior a 30 dias da data de entrega. Embalagem 900ml.
</t>
  </si>
  <si>
    <t>FRC</t>
  </si>
  <si>
    <t xml:space="preserve">Alho, roxo, cabeça.
</t>
  </si>
  <si>
    <t xml:space="preserve">Sal refinado iodado extra de mesa - de acordo com NTA 71. Cristais brancos com granulação uniforme devendo passar totalmente por peneira, com antiumectante. Contendo sal de iodo não toxico, na dosagem mínima de 10 mg e máxima de 15 mg de iodo por 1 quilo de sal, de acordo com a legislação federal especifica. Livre de matéria terrosa, de parasitas, larvas e de animais e vegetais. Aparência: cristais de granulação uniforme de acordo com o tipo. Cor: branca. Cheiro: iodoro. Pacote de 1kg
</t>
  </si>
  <si>
    <t xml:space="preserve">Farinha de milho -em flocos, pré-cozida, embalada em pacote de 1 kg. Constar data de fabricação e prazo de validade de no mínimo 06 meses.
</t>
  </si>
  <si>
    <t xml:space="preserve">Molho de tomate pronto - refogado para consumo acondicionado em embalagem de sachê de 340g.Ingredientes: polpa de tomate, açúcar, açúcar, amido, cebola, sal, alho, especiarias e conservador benzoato de sódio, não contem glúten.
</t>
  </si>
  <si>
    <t>SACHÊ</t>
  </si>
  <si>
    <t xml:space="preserve">Ervilha em conserva 200 gr.
</t>
  </si>
  <si>
    <t>LTA</t>
  </si>
  <si>
    <t xml:space="preserve">Ovos branco grande bandeja com 12 unidades
</t>
  </si>
  <si>
    <t>DZ</t>
  </si>
  <si>
    <t xml:space="preserve">Sardinha com óleo 125 gr.
</t>
  </si>
  <si>
    <t xml:space="preserve">Frango inteiro
</t>
  </si>
  <si>
    <t>UN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</si>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</sst>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 vertical="top"/>
      <protection/>
    </xf>
    <xf numFmtId="165" fontId="37" fillId="0" borderId="0" xfId="0" applyNumberFormat="1" applyFont="1" applyAlignment="1" applyProtection="1">
      <alignment vertical="top"/>
      <protection/>
    </xf>
    <xf numFmtId="165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165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4.7109375" style="5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ht="45">
      <c r="H1" s="15" t="s">
        <v>0</v>
      </c>
    </row>
    <row r="3" ht="15">
      <c r="H3" s="16" t="s">
        <v>2</v>
      </c>
    </row>
    <row r="5" ht="15">
      <c r="H5" s="16" t="s">
        <v>3</v>
      </c>
    </row>
    <row r="6" spans="1:8" ht="15.75">
      <c r="A6" s="1" t="s">
        <v>1</v>
      </c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6"/>
      <c r="L11" s="27"/>
      <c r="M11" s="25"/>
      <c r="N11" s="26"/>
      <c r="O11" s="24"/>
    </row>
    <row r="12" spans="8:15" ht="15">
      <c r="H12" s="17" t="s">
        <v>9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/>
      <c r="L16" s="6" t="s">
        <v>18</v>
      </c>
      <c r="M16" s="9" t="s">
        <v>19</v>
      </c>
      <c r="N16" s="3"/>
      <c r="O16" s="32" t="s">
        <v>20</v>
      </c>
      <c r="P16" s="9" t="s">
        <v>21</v>
      </c>
      <c r="Q16" s="11" t="s">
        <v>22</v>
      </c>
      <c r="S16" t="s">
        <v>23</v>
      </c>
    </row>
    <row r="17" spans="1:19" ht="67.5">
      <c r="A17">
        <v>13</v>
      </c>
      <c r="B17">
        <v>42</v>
      </c>
      <c r="C17">
        <v>2020</v>
      </c>
      <c r="D17">
        <v>1</v>
      </c>
      <c r="G17" s="14">
        <v>1</v>
      </c>
      <c r="H17" s="19" t="s">
        <v>24</v>
      </c>
      <c r="I17" s="22">
        <v>11000</v>
      </c>
      <c r="J17" s="22" t="s">
        <v>25</v>
      </c>
      <c r="K17" s="14"/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1:19" ht="78.75">
      <c r="A18">
        <v>13</v>
      </c>
      <c r="B18">
        <v>42</v>
      </c>
      <c r="C18">
        <v>2020</v>
      </c>
      <c r="D18">
        <v>2</v>
      </c>
      <c r="G18" s="14">
        <v>2</v>
      </c>
      <c r="H18" s="19" t="s">
        <v>26</v>
      </c>
      <c r="I18" s="22">
        <v>300</v>
      </c>
      <c r="J18" s="22" t="s">
        <v>27</v>
      </c>
      <c r="K18" s="14"/>
      <c r="L18" s="7"/>
      <c r="M18" s="10"/>
      <c r="N18" s="2"/>
      <c r="O18" s="31">
        <f>(IF(AND(J18&gt;0,J18&lt;=I18),J18,I18)*(L18+N18))</f>
        <v>0</v>
      </c>
      <c r="P18" s="10"/>
      <c r="Q18" s="10"/>
      <c r="R18" s="2"/>
      <c r="S18" s="2"/>
    </row>
    <row r="19" spans="1:19" ht="78.75">
      <c r="A19">
        <v>13</v>
      </c>
      <c r="B19">
        <v>42</v>
      </c>
      <c r="C19">
        <v>2020</v>
      </c>
      <c r="D19">
        <v>3</v>
      </c>
      <c r="G19" s="14">
        <v>3</v>
      </c>
      <c r="H19" s="19" t="s">
        <v>28</v>
      </c>
      <c r="I19" s="22">
        <v>300</v>
      </c>
      <c r="J19" s="22" t="s">
        <v>27</v>
      </c>
      <c r="K19" s="14"/>
      <c r="L19" s="7"/>
      <c r="M19" s="10"/>
      <c r="N19" s="2"/>
      <c r="O19" s="31">
        <f>(IF(AND(J19&gt;0,J19&lt;=I19),J19,I19)*(L19+N19))</f>
        <v>0</v>
      </c>
      <c r="P19" s="10"/>
      <c r="Q19" s="10"/>
      <c r="R19" s="2"/>
      <c r="S19" s="2"/>
    </row>
    <row r="20" spans="1:19" ht="78.75">
      <c r="A20">
        <v>13</v>
      </c>
      <c r="B20">
        <v>42</v>
      </c>
      <c r="C20">
        <v>2020</v>
      </c>
      <c r="D20">
        <v>4</v>
      </c>
      <c r="G20" s="14">
        <v>4</v>
      </c>
      <c r="H20" s="19" t="s">
        <v>29</v>
      </c>
      <c r="I20" s="22">
        <v>300</v>
      </c>
      <c r="J20" s="22" t="s">
        <v>27</v>
      </c>
      <c r="K20" s="14"/>
      <c r="L20" s="7"/>
      <c r="M20" s="10"/>
      <c r="N20" s="2"/>
      <c r="O20" s="31">
        <f>(IF(AND(J20&gt;0,J20&lt;=I20),J20,I20)*(L20+N20))</f>
        <v>0</v>
      </c>
      <c r="P20" s="10"/>
      <c r="Q20" s="10"/>
      <c r="R20" s="2"/>
      <c r="S20" s="2"/>
    </row>
    <row r="21" spans="1:19" ht="22.5">
      <c r="A21">
        <v>13</v>
      </c>
      <c r="B21">
        <v>42</v>
      </c>
      <c r="C21">
        <v>2020</v>
      </c>
      <c r="D21">
        <v>5</v>
      </c>
      <c r="G21" s="14">
        <v>5</v>
      </c>
      <c r="H21" s="19" t="s">
        <v>30</v>
      </c>
      <c r="I21" s="22">
        <v>50</v>
      </c>
      <c r="J21" s="22" t="s">
        <v>27</v>
      </c>
      <c r="K21" s="14"/>
      <c r="L21" s="7"/>
      <c r="M21" s="10"/>
      <c r="N21" s="2"/>
      <c r="O21" s="31">
        <f>(IF(AND(J21&gt;0,J21&lt;=I21),J21,I21)*(L21+N21))</f>
        <v>0</v>
      </c>
      <c r="P21" s="10"/>
      <c r="Q21" s="10"/>
      <c r="R21" s="2"/>
      <c r="S21" s="2"/>
    </row>
    <row r="22" spans="1:19" ht="78.75">
      <c r="A22">
        <v>13</v>
      </c>
      <c r="B22">
        <v>42</v>
      </c>
      <c r="C22">
        <v>2020</v>
      </c>
      <c r="D22">
        <v>6</v>
      </c>
      <c r="G22" s="14">
        <v>6</v>
      </c>
      <c r="H22" s="19" t="s">
        <v>31</v>
      </c>
      <c r="I22" s="22">
        <v>300</v>
      </c>
      <c r="J22" s="22" t="s">
        <v>27</v>
      </c>
      <c r="K22" s="14"/>
      <c r="L22" s="7"/>
      <c r="M22" s="10"/>
      <c r="N22" s="2"/>
      <c r="O22" s="31">
        <f>(IF(AND(J22&gt;0,J22&lt;=I22),J22,I22)*(L22+N22))</f>
        <v>0</v>
      </c>
      <c r="P22" s="10"/>
      <c r="Q22" s="10"/>
      <c r="R22" s="2"/>
      <c r="S22" s="2"/>
    </row>
    <row r="23" spans="1:19" ht="78.75">
      <c r="A23">
        <v>13</v>
      </c>
      <c r="B23">
        <v>42</v>
      </c>
      <c r="C23">
        <v>2020</v>
      </c>
      <c r="D23">
        <v>7</v>
      </c>
      <c r="G23" s="14">
        <v>7</v>
      </c>
      <c r="H23" s="19" t="s">
        <v>32</v>
      </c>
      <c r="I23" s="22">
        <v>3500</v>
      </c>
      <c r="J23" s="22" t="s">
        <v>33</v>
      </c>
      <c r="K23" s="14"/>
      <c r="L23" s="7"/>
      <c r="M23" s="10"/>
      <c r="N23" s="2"/>
      <c r="O23" s="31">
        <f>(IF(AND(J23&gt;0,J23&lt;=I23),J23,I23)*(L23+N23))</f>
        <v>0</v>
      </c>
      <c r="P23" s="10"/>
      <c r="Q23" s="10"/>
      <c r="R23" s="2"/>
      <c r="S23" s="2"/>
    </row>
    <row r="24" spans="1:19" ht="78.75">
      <c r="A24">
        <v>13</v>
      </c>
      <c r="B24">
        <v>42</v>
      </c>
      <c r="C24">
        <v>2020</v>
      </c>
      <c r="D24">
        <v>8</v>
      </c>
      <c r="G24" s="14">
        <v>8</v>
      </c>
      <c r="H24" s="19" t="s">
        <v>34</v>
      </c>
      <c r="I24" s="22">
        <v>3500</v>
      </c>
      <c r="J24" s="22" t="s">
        <v>27</v>
      </c>
      <c r="K24" s="14"/>
      <c r="L24" s="7"/>
      <c r="M24" s="10"/>
      <c r="N24" s="2"/>
      <c r="O24" s="31">
        <f>(IF(AND(J24&gt;0,J24&lt;=I24),J24,I24)*(L24+N24))</f>
        <v>0</v>
      </c>
      <c r="P24" s="10"/>
      <c r="Q24" s="10"/>
      <c r="R24" s="2"/>
      <c r="S24" s="2"/>
    </row>
    <row r="25" spans="1:19" ht="90">
      <c r="A25">
        <v>13</v>
      </c>
      <c r="B25">
        <v>42</v>
      </c>
      <c r="C25">
        <v>2020</v>
      </c>
      <c r="D25">
        <v>9</v>
      </c>
      <c r="G25" s="14">
        <v>9</v>
      </c>
      <c r="H25" s="19" t="s">
        <v>35</v>
      </c>
      <c r="I25" s="22">
        <v>50</v>
      </c>
      <c r="J25" s="22" t="s">
        <v>27</v>
      </c>
      <c r="K25" s="14"/>
      <c r="L25" s="7"/>
      <c r="M25" s="10"/>
      <c r="N25" s="2"/>
      <c r="O25" s="31">
        <f>(IF(AND(J25&gt;0,J25&lt;=I25),J25,I25)*(L25+N25))</f>
        <v>0</v>
      </c>
      <c r="P25" s="10"/>
      <c r="Q25" s="10"/>
      <c r="R25" s="2"/>
      <c r="S25" s="2"/>
    </row>
    <row r="26" spans="1:19" ht="90">
      <c r="A26">
        <v>13</v>
      </c>
      <c r="B26">
        <v>42</v>
      </c>
      <c r="C26">
        <v>2020</v>
      </c>
      <c r="D26">
        <v>10</v>
      </c>
      <c r="G26" s="14">
        <v>10</v>
      </c>
      <c r="H26" s="19" t="s">
        <v>36</v>
      </c>
      <c r="I26" s="22">
        <v>50</v>
      </c>
      <c r="J26" s="22" t="s">
        <v>27</v>
      </c>
      <c r="K26" s="14"/>
      <c r="L26" s="7"/>
      <c r="M26" s="10"/>
      <c r="N26" s="2"/>
      <c r="O26" s="31">
        <f>(IF(AND(J26&gt;0,J26&lt;=I26),J26,I26)*(L26+N26))</f>
        <v>0</v>
      </c>
      <c r="P26" s="10"/>
      <c r="Q26" s="10"/>
      <c r="R26" s="2"/>
      <c r="S26" s="2"/>
    </row>
    <row r="27" spans="1:19" ht="90">
      <c r="A27">
        <v>13</v>
      </c>
      <c r="B27">
        <v>42</v>
      </c>
      <c r="C27">
        <v>2020</v>
      </c>
      <c r="D27">
        <v>11</v>
      </c>
      <c r="G27" s="14">
        <v>11</v>
      </c>
      <c r="H27" s="19" t="s">
        <v>37</v>
      </c>
      <c r="I27" s="22">
        <v>50</v>
      </c>
      <c r="J27" s="22" t="s">
        <v>27</v>
      </c>
      <c r="K27" s="14"/>
      <c r="L27" s="7"/>
      <c r="M27" s="10"/>
      <c r="N27" s="2"/>
      <c r="O27" s="31">
        <f>(IF(AND(J27&gt;0,J27&lt;=I27),J27,I27)*(L27+N27))</f>
        <v>0</v>
      </c>
      <c r="P27" s="10"/>
      <c r="Q27" s="10"/>
      <c r="R27" s="2"/>
      <c r="S27" s="2"/>
    </row>
    <row r="28" spans="1:19" ht="90">
      <c r="A28">
        <v>13</v>
      </c>
      <c r="B28">
        <v>42</v>
      </c>
      <c r="C28">
        <v>2020</v>
      </c>
      <c r="D28">
        <v>12</v>
      </c>
      <c r="G28" s="14">
        <v>12</v>
      </c>
      <c r="H28" s="19" t="s">
        <v>38</v>
      </c>
      <c r="I28" s="22">
        <v>50</v>
      </c>
      <c r="J28" s="22" t="s">
        <v>27</v>
      </c>
      <c r="K28" s="14"/>
      <c r="L28" s="7"/>
      <c r="M28" s="10"/>
      <c r="N28" s="2"/>
      <c r="O28" s="31">
        <f>(IF(AND(J28&gt;0,J28&lt;=I28),J28,I28)*(L28+N28))</f>
        <v>0</v>
      </c>
      <c r="P28" s="10"/>
      <c r="Q28" s="10"/>
      <c r="R28" s="2"/>
      <c r="S28" s="2"/>
    </row>
    <row r="29" spans="1:19" ht="78.75">
      <c r="A29">
        <v>13</v>
      </c>
      <c r="B29">
        <v>42</v>
      </c>
      <c r="C29">
        <v>2020</v>
      </c>
      <c r="D29">
        <v>13</v>
      </c>
      <c r="G29" s="14">
        <v>13</v>
      </c>
      <c r="H29" s="19" t="s">
        <v>39</v>
      </c>
      <c r="I29" s="22">
        <v>100</v>
      </c>
      <c r="J29" s="22" t="s">
        <v>40</v>
      </c>
      <c r="K29" s="14"/>
      <c r="L29" s="7"/>
      <c r="M29" s="10"/>
      <c r="N29" s="2"/>
      <c r="O29" s="31">
        <f>(IF(AND(J29&gt;0,J29&lt;=I29),J29,I29)*(L29+N29))</f>
        <v>0</v>
      </c>
      <c r="P29" s="10"/>
      <c r="Q29" s="10"/>
      <c r="R29" s="2"/>
      <c r="S29" s="2"/>
    </row>
    <row r="30" spans="1:19" ht="22.5">
      <c r="A30">
        <v>13</v>
      </c>
      <c r="B30">
        <v>42</v>
      </c>
      <c r="C30">
        <v>2020</v>
      </c>
      <c r="D30">
        <v>14</v>
      </c>
      <c r="G30" s="14">
        <v>14</v>
      </c>
      <c r="H30" s="19" t="s">
        <v>41</v>
      </c>
      <c r="I30" s="22">
        <v>50</v>
      </c>
      <c r="J30" s="22" t="s">
        <v>27</v>
      </c>
      <c r="K30" s="14"/>
      <c r="L30" s="7"/>
      <c r="M30" s="10"/>
      <c r="N30" s="2"/>
      <c r="O30" s="31">
        <f>(IF(AND(J30&gt;0,J30&lt;=I30),J30,I30)*(L30+N30))</f>
        <v>0</v>
      </c>
      <c r="P30" s="10"/>
      <c r="Q30" s="10"/>
      <c r="R30" s="2"/>
      <c r="S30" s="2"/>
    </row>
    <row r="31" spans="1:19" ht="123.75">
      <c r="A31">
        <v>13</v>
      </c>
      <c r="B31">
        <v>42</v>
      </c>
      <c r="C31">
        <v>2020</v>
      </c>
      <c r="D31">
        <v>15</v>
      </c>
      <c r="G31" s="14">
        <v>15</v>
      </c>
      <c r="H31" s="19" t="s">
        <v>42</v>
      </c>
      <c r="I31" s="22">
        <v>50</v>
      </c>
      <c r="J31" s="22" t="s">
        <v>27</v>
      </c>
      <c r="K31" s="14"/>
      <c r="L31" s="7"/>
      <c r="M31" s="10"/>
      <c r="N31" s="2"/>
      <c r="O31" s="31">
        <f>(IF(AND(J31&gt;0,J31&lt;=I31),J31,I31)*(L31+N31))</f>
        <v>0</v>
      </c>
      <c r="P31" s="10"/>
      <c r="Q31" s="10"/>
      <c r="R31" s="2"/>
      <c r="S31" s="2"/>
    </row>
    <row r="32" spans="1:19" ht="45">
      <c r="A32">
        <v>13</v>
      </c>
      <c r="B32">
        <v>42</v>
      </c>
      <c r="C32">
        <v>2020</v>
      </c>
      <c r="D32">
        <v>16</v>
      </c>
      <c r="G32" s="14">
        <v>16</v>
      </c>
      <c r="H32" s="19" t="s">
        <v>43</v>
      </c>
      <c r="I32" s="22">
        <v>100</v>
      </c>
      <c r="J32" s="22" t="s">
        <v>27</v>
      </c>
      <c r="K32" s="14"/>
      <c r="L32" s="7"/>
      <c r="M32" s="10"/>
      <c r="N32" s="2"/>
      <c r="O32" s="31">
        <f>(IF(AND(J32&gt;0,J32&lt;=I32),J32,I32)*(L32+N32))</f>
        <v>0</v>
      </c>
      <c r="P32" s="10"/>
      <c r="Q32" s="10"/>
      <c r="R32" s="2"/>
      <c r="S32" s="2"/>
    </row>
    <row r="33" spans="1:19" ht="67.5">
      <c r="A33">
        <v>13</v>
      </c>
      <c r="B33">
        <v>42</v>
      </c>
      <c r="C33">
        <v>2020</v>
      </c>
      <c r="D33">
        <v>17</v>
      </c>
      <c r="G33" s="14">
        <v>17</v>
      </c>
      <c r="H33" s="19" t="s">
        <v>44</v>
      </c>
      <c r="I33" s="22">
        <v>200</v>
      </c>
      <c r="J33" s="22" t="s">
        <v>45</v>
      </c>
      <c r="K33" s="14"/>
      <c r="L33" s="7"/>
      <c r="M33" s="10"/>
      <c r="N33" s="2"/>
      <c r="O33" s="31">
        <f>(IF(AND(J33&gt;0,J33&lt;=I33),J33,I33)*(L33+N33))</f>
        <v>0</v>
      </c>
      <c r="P33" s="10"/>
      <c r="Q33" s="10"/>
      <c r="R33" s="2"/>
      <c r="S33" s="2"/>
    </row>
    <row r="34" spans="1:19" ht="22.5">
      <c r="A34">
        <v>13</v>
      </c>
      <c r="B34">
        <v>42</v>
      </c>
      <c r="C34">
        <v>2020</v>
      </c>
      <c r="D34">
        <v>18</v>
      </c>
      <c r="G34" s="14">
        <v>18</v>
      </c>
      <c r="H34" s="19" t="s">
        <v>46</v>
      </c>
      <c r="I34" s="22">
        <v>6000</v>
      </c>
      <c r="J34" s="22" t="s">
        <v>47</v>
      </c>
      <c r="K34" s="14"/>
      <c r="L34" s="7"/>
      <c r="M34" s="10"/>
      <c r="N34" s="2"/>
      <c r="O34" s="31">
        <f>(IF(AND(J34&gt;0,J34&lt;=I34),J34,I34)*(L34+N34))</f>
        <v>0</v>
      </c>
      <c r="P34" s="10"/>
      <c r="Q34" s="10"/>
      <c r="R34" s="2"/>
      <c r="S34" s="2"/>
    </row>
    <row r="35" spans="1:19" ht="22.5">
      <c r="A35">
        <v>13</v>
      </c>
      <c r="B35">
        <v>42</v>
      </c>
      <c r="C35">
        <v>2020</v>
      </c>
      <c r="D35">
        <v>19</v>
      </c>
      <c r="G35" s="14">
        <v>19</v>
      </c>
      <c r="H35" s="19" t="s">
        <v>48</v>
      </c>
      <c r="I35" s="22">
        <v>5000</v>
      </c>
      <c r="J35" s="22" t="s">
        <v>49</v>
      </c>
      <c r="K35" s="14"/>
      <c r="L35" s="7"/>
      <c r="M35" s="10"/>
      <c r="N35" s="2"/>
      <c r="O35" s="31">
        <f>(IF(AND(J35&gt;0,J35&lt;=I35),J35,I35)*(L35+N35))</f>
        <v>0</v>
      </c>
      <c r="P35" s="10"/>
      <c r="Q35" s="10"/>
      <c r="R35" s="2"/>
      <c r="S35" s="2"/>
    </row>
    <row r="36" spans="1:19" ht="22.5">
      <c r="A36">
        <v>13</v>
      </c>
      <c r="B36">
        <v>42</v>
      </c>
      <c r="C36">
        <v>2020</v>
      </c>
      <c r="D36">
        <v>20</v>
      </c>
      <c r="G36" s="14">
        <v>20</v>
      </c>
      <c r="H36" s="19" t="s">
        <v>50</v>
      </c>
      <c r="I36" s="22">
        <v>6000</v>
      </c>
      <c r="J36" s="22" t="s">
        <v>47</v>
      </c>
      <c r="K36" s="14"/>
      <c r="L36" s="7"/>
      <c r="M36" s="10"/>
      <c r="N36" s="2"/>
      <c r="O36" s="31">
        <f>(IF(AND(J36&gt;0,J36&lt;=I36),J36,I36)*(L36+N36))</f>
        <v>0</v>
      </c>
      <c r="P36" s="10"/>
      <c r="Q36" s="10"/>
      <c r="R36" s="2"/>
      <c r="S36" s="2"/>
    </row>
    <row r="37" spans="1:19" ht="22.5">
      <c r="A37">
        <v>13</v>
      </c>
      <c r="B37">
        <v>42</v>
      </c>
      <c r="C37">
        <v>2020</v>
      </c>
      <c r="D37">
        <v>21</v>
      </c>
      <c r="G37" s="14">
        <v>21</v>
      </c>
      <c r="H37" s="19" t="s">
        <v>51</v>
      </c>
      <c r="I37" s="22">
        <v>2000</v>
      </c>
      <c r="J37" s="22" t="s">
        <v>52</v>
      </c>
      <c r="K37" s="14"/>
      <c r="L37" s="7"/>
      <c r="M37" s="10"/>
      <c r="N37" s="2"/>
      <c r="O37" s="31">
        <f>(IF(AND(J37&gt;0,J37&lt;=I37),J37,I37)*(L37+N37))</f>
        <v>0</v>
      </c>
      <c r="P37" s="10"/>
      <c r="Q37" s="10"/>
      <c r="R37" s="2"/>
      <c r="S37" s="2"/>
    </row>
    <row r="38" spans="7:19" ht="15">
      <c r="G38" s="14"/>
      <c r="H38" s="19"/>
      <c r="I38" s="22"/>
      <c r="J38" s="22"/>
      <c r="K38" s="14"/>
      <c r="L38" s="7"/>
      <c r="M38" s="10"/>
      <c r="N38" s="2"/>
      <c r="O38" s="7"/>
      <c r="P38" s="10"/>
      <c r="Q38" s="10"/>
      <c r="R38" s="2"/>
      <c r="S38" s="2"/>
    </row>
    <row r="39" spans="8:15" ht="15">
      <c r="H39" s="15"/>
      <c r="L39" s="33" t="s">
        <v>53</v>
      </c>
      <c r="N39" s="34"/>
      <c r="O39" s="35">
        <f>SUM(O10:O37)</f>
        <v>0</v>
      </c>
    </row>
    <row r="40" ht="15.75" thickBot="1">
      <c r="H40" s="15"/>
    </row>
    <row r="41" spans="8:17" ht="15">
      <c r="H41" s="15"/>
      <c r="O41" s="28"/>
      <c r="P41" s="41" t="s">
        <v>57</v>
      </c>
      <c r="Q41" s="42"/>
    </row>
    <row r="42" spans="8:17" ht="15">
      <c r="H42" s="15" t="s">
        <v>54</v>
      </c>
      <c r="I42" s="38"/>
      <c r="O42" s="28"/>
      <c r="P42" s="40"/>
      <c r="Q42" s="29"/>
    </row>
    <row r="43" spans="8:17" ht="15">
      <c r="H43" s="15" t="s">
        <v>55</v>
      </c>
      <c r="I43" s="38"/>
      <c r="O43" s="28"/>
      <c r="P43" s="40"/>
      <c r="Q43" s="29"/>
    </row>
    <row r="44" spans="8:17" ht="15">
      <c r="H44" s="15" t="s">
        <v>56</v>
      </c>
      <c r="I44" s="38"/>
      <c r="O44" s="28"/>
      <c r="P44" s="40"/>
      <c r="Q44" s="29"/>
    </row>
    <row r="45" spans="8:17" ht="15">
      <c r="H45" s="15"/>
      <c r="I45" s="38"/>
      <c r="O45" s="28"/>
      <c r="P45" s="40"/>
      <c r="Q45" s="29"/>
    </row>
    <row r="46" spans="8:17" ht="15">
      <c r="H46" s="15"/>
      <c r="I46" s="39"/>
      <c r="O46" s="28"/>
      <c r="P46" s="40"/>
      <c r="Q46" s="29"/>
    </row>
    <row r="47" spans="8:17" ht="15">
      <c r="H47" s="15"/>
      <c r="I47" s="4"/>
      <c r="O47" s="28"/>
      <c r="P47" s="40"/>
      <c r="Q47" s="29"/>
    </row>
    <row r="48" spans="8:17" ht="15">
      <c r="H48" s="15"/>
      <c r="I48" s="4"/>
      <c r="O48" s="28"/>
      <c r="P48" s="40"/>
      <c r="Q48" s="29"/>
    </row>
    <row r="49" spans="15:17" ht="15">
      <c r="O49" s="28"/>
      <c r="P49" s="40"/>
      <c r="Q49" s="29"/>
    </row>
    <row r="50" spans="15:17" ht="15.75" thickBot="1">
      <c r="O50" s="28"/>
      <c r="P50" s="43" t="s">
        <v>58</v>
      </c>
      <c r="Q50" s="44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2020-10-13T18:17:54Z</dcterms:created>
  <dcterms:modified xsi:type="dcterms:W3CDTF">2020-10-13T18:18:00Z</dcterms:modified>
  <cp:category/>
  <cp:version/>
  <cp:contentType/>
  <cp:contentStatus/>
</cp:coreProperties>
</file>