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<sst xmlns="http://schemas.openxmlformats.org/spreadsheetml/2006/main" count="265" uniqueCount="159">
  <si>
    <t>PREFEITURA DO MUNICIPIO DE CAPAO BONITO</t>
  </si>
  <si>
    <t>DIGITAÇÃO ELETRÔNICA DA PROPOSTA</t>
  </si>
  <si>
    <t>PREGÃO PRESENCIAL</t>
  </si>
  <si>
    <t>SEQUENCIA: 52</t>
  </si>
  <si>
    <t>Data Abertura: 08/07/2015 Hrs: 14:00</t>
  </si>
  <si>
    <t>Local Entrega: SEC. MUNICIPAL DE SAÚDE, RUA MARECHAL DEODORO, 440 CENTRO - (15) 3542-1313/3542-1713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</si>
  <si>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</si>
  <si>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</si>
  <si>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</si>
  <si>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</si>
  <si>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</si>
  <si>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</si>
  <si>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</si>
  <si>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</si>
  <si>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</si>
  <si>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</si>
  <si>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</si>
  <si>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</si>
  <si>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</si>
  <si>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</si>
  <si>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</si>
  <si>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Abaixador De Língua Em Madeira Pct Com 100 Unidades. 
</t>
  </si>
  <si>
    <t>PCT</t>
  </si>
  <si>
    <t>Acido Piracetico, 0,2 desenvolvido para a desinfecção de alto nível, indicado para a desinfecção de equipamentos em geral, endoscópios, tubos corrugados, kits de micronebulização, nebulizadores de oxigênio,aço inox, aço cirúrgico, alumínio, plástico, acrílico e látex frasco de 1 litro.</t>
  </si>
  <si>
    <t>FRC</t>
  </si>
  <si>
    <t xml:space="preserve">Água Destilada Frs 1 Litro  
</t>
  </si>
  <si>
    <t xml:space="preserve">Água Destilada Galão De 5 Litros 
</t>
  </si>
  <si>
    <t>GL</t>
  </si>
  <si>
    <t xml:space="preserve">Água Oxigenada (Volume 10) Frs 1 Litro  </t>
  </si>
  <si>
    <t>Agulha Descartável 0,25 X 30mm- Para Acupuntura, Embaladas Em Pacote Com 10 Unidades, Caixa Com 1000 Unidades.</t>
  </si>
  <si>
    <t>CX</t>
  </si>
  <si>
    <t xml:space="preserve">Agulha Descartável 0,25x 30mm (Individual) Para Acupuntura Embalada Individualmente  ,Caixa Com 100 Unidades  - 
</t>
  </si>
  <si>
    <t xml:space="preserve">Agulha Descartável 0,30x 75mm Para Acupuntura, Embalada Individualmente, Caixa Com 100 Unidades. </t>
  </si>
  <si>
    <t xml:space="preserve">Agulha Descartável 13x4,5,Calibre (26g ½)  Cânula Siliconizada, Bisel Trifacetado, Canhão Colorido. Referência: BD ou marcas similares
</t>
  </si>
  <si>
    <t>UN</t>
  </si>
  <si>
    <t xml:space="preserve">Agulha Descartável 20x5,5, Cânula Siliconizada, Bisel Trifacetado, Canhão Colorido. Referência: BD ou marcas similares
</t>
  </si>
  <si>
    <t xml:space="preserve">Agulha Descartável 25x6, Cânula Siliconizada, Bisel Trifacetado, Canhão Colorido. Referência: BD ou marcas similares
</t>
  </si>
  <si>
    <t xml:space="preserve">Agulha Descartável 25x7,0;(22g 1) Cânula Siliconizada, Bisel Trifacetado, Canhão Colorido. Referência: BD ou marcas similares
</t>
  </si>
  <si>
    <t xml:space="preserve">Agulha Descartável 25x8,0, (21g 1) Cânula Siliconizada, Bisel Trifacetado, Canhão Colorido.Referência:  BD  ou marcas similares 
</t>
  </si>
  <si>
    <t xml:space="preserve">Agulha Descartável 30x7, Cânula Siliconizada, Bisel Trifacetado, Canhão Colorido, Referência:  BD ou marcas similares
</t>
  </si>
  <si>
    <t xml:space="preserve">Agulha Descartável 40x12, (18g 1 ½) Cânula Siliconizada, Bisel Trifacetado, Canhão Colorido.Referência:  BD ou marcas similares 
</t>
  </si>
  <si>
    <t xml:space="preserve">Álcool 70% Frs 1 Litro, Frasco E Tampa Reforçado </t>
  </si>
  <si>
    <t>LT</t>
  </si>
  <si>
    <t>Álcool Gel 70%, 500ml, Frasco E Tampa Reforçado</t>
  </si>
  <si>
    <t>Álcool Gel Refil Contém  800 Gr</t>
  </si>
  <si>
    <t>REFIL</t>
  </si>
  <si>
    <t>Algodão Hidrófilo Composto De Fibras 100% De Algodão Alvejadas, Isentas De Impurezas, Substâncias Gordurosas E Alvejantes Óptico. Mantas Uniformes Envolvidas Em Papel Especial E Embaladas Individualmente Em Saco Plástico Com 500g. O Produto Deverá Atender Na Íntegra As Especificações Da Nbr 14.635, Principalmente No Quesito Hidrofilidade E Capacidade De Absorção, Registro Na Anvisa, Embalagem De Acordo Com A Rdc 185 Da Anvisa Sob Pena De Desclassificação</t>
  </si>
  <si>
    <t>RL</t>
  </si>
  <si>
    <t>Almotolia Marrom 250ml</t>
  </si>
  <si>
    <t>Almotolia Transparente 250ml bico reto.</t>
  </si>
  <si>
    <t>Atadura De Crepom Tipo I (crochê) Medindo 06 Cm De Largura Por 1,80m Em Repouso De Comprimento, Com Densidade De 13 Fios/Cm², Com Peso De 42,8g Por Unidade, Pacote Com 12 Unidades, Confeccionada Em Tecido 100% Algodão Cru, Fios De Alta Torção, Possuindo Bastante Elasticidade No Sentido Longitudinal, Enroladas Sobre Si Mesmas, Aparência Uniforme, Bordas Devidamente Acabadas, Isenta De Rasgos, Impurezas, Fiapos E Quaisquer Outros Tipos De Defeitos Que Possam Afetar Seu Desempenho Durante O Uso. Embaladas Individualmente. Número Do Certificado De Isenção E/Ou De Registro No Ministério Da Saúde,  Embalagem De Acordo Com A Rdc 185 Da Anvisa O Produto Deverá Atender Na Íntegra As Especificações Da Nbr 14.056, Sob Pena De Desclassificação.</t>
  </si>
  <si>
    <t>Atadura De Crepom Tipo I (crochê) Medindo 10 Cm De Largura Por 1,80m Em Repouso De Comprimento, Com Densidade De 13 Fios/Cm², Com Peso De 21,8g Por Unidade, Pacote Com 12 Unidades Confeccionadas Em Tecido 100% Algodão Cru, Fios De Alta Torção, Possuindo Bastante Elasticidade No Sentido Longitudinal, Enroladas Sobre Si Mesmas, Aparência Uniforme, Bordas Devidamente Acabadas, Isenta De Rasgos, Impurezas, Fiapos E Quaisquer Outros Tipos De Defeitos Que Possam Afetar Seu Desempenho Durante O Uso. Embaladas Individualmente. Número Do Certificado De Isenção E/Ou De Registro No Ministério Da Saúde, Embalagem De Acordo Com A Rdc 185 Da Anvisa, O Produto Deverá Atender Na Íntegra As Especificações Da Nbr 14.056, Sob Pena De Desclassificação.</t>
  </si>
  <si>
    <t>Atadura De Crepom Tipo I (crochê) Medindo 15 Cm De Largura Por 1,80m Em Repouso De Comprimento, Com Densidade De 13 Fios/Cm², Com Peso De 32,7g Por Unidade, Pacote Com 12 Unidades, Confeccionada Em Tecido 100% Algodão Cru, Fios De Alta Torção, Possuindo Bastante Elasticidade No Sentido Longitudinal, Enroladas Sobre Si Mesmas, Aparência Uniforme, Bordas Devidamente Acabadas, Isenta De Rasgos, Impurezas, Fiapos E Quaisquer Outros Tipos De Defeitos Que Possam Afetar Seu Desempenho Durante O Uso. Embaladas Individualmente. Número Do Certificado De Isenção E/Ou De Registro No Ministério Da Saúde,  Embalagem De Acordo Com A Rdc 185 Anvisa. O Produto Deverá Atender Na Íntegra As Especificações Da Nbr 14.056, Sob Pena De Desclassificação.</t>
  </si>
  <si>
    <t xml:space="preserve">Atadura De Crepom Tipo I (crochê) Medindo 20 Cm De Largura Por 1,80m Em Repouso De Comprimento, Com Densidade De 13 Fios/Cm², Com Peso De 42,8g Por Unidade, Pacote Com 12 Unidades, Confeccionada Em Tecido 100% Algodão Cru, Fios De Alta Torção, Possuindo Bastante Elasticidade No Sentido Longitudinal, Enroladas Sobre Si Mesmas, Aparência Uniforme, Bordas Devidamente Acabadas, Isenta De Rasgos, Impurezas, Fiapos E Quaisquer Outros Tipos De Defeitos Que Possam Afetar Seu Desempenho Durante O Uso. Embaladas Individualmente. Número Do Certificado De Isenção E/Ou De Registro No Ministério Da Saúde,  Embalagem De Acordo Com A Rdc 185 Da Anvisa O Produto Deverá Atender Na Íntegra As Especificações Da Nbr 14.056, Sob Pena De Desclassificação. </t>
  </si>
  <si>
    <t>Atadura elastica ajustavel similar a marca Mercur.</t>
  </si>
  <si>
    <t>Bisturi Nº12 Cx C/ 100.</t>
  </si>
  <si>
    <t>Bisturi Nº15 Cx C/ 100.</t>
  </si>
  <si>
    <t>bisturi nº23 cx C/ 100 unidades.</t>
  </si>
  <si>
    <t>Brometo De Ipratrópio 0,25mg.</t>
  </si>
  <si>
    <t>Bromidrato De Fenoterol 5mg.</t>
  </si>
  <si>
    <t>cateter nasal tipo oculos.</t>
  </si>
  <si>
    <t>Clorexidina 2% Degermante.</t>
  </si>
  <si>
    <t>Cloridrato de lidocaína a 2% pomada em gel.</t>
  </si>
  <si>
    <t>TB</t>
  </si>
  <si>
    <t>Compressas Cirúrgicas (Campo Operatório) Não Estéril Tipo I Medindo 45x50cm, Confeccionadas Com Fios 100% Algodão Em Tecido Quádruplo Sobreposto Tipo Tela, Fixadas Entre Si, De Forma A Evitar Deslizamento Das Camadas, Com No Mínimo 25 Gramas E Com Fio Radiopaco. Possuir Costuras Para Evitar Desfiamento Das Laterais E Dispositivo Para Fixação Em Forma De Cadarço Duplo Formando Uma Alça Livre Contendo No Mínimo 30cm De Comprimento. A Compressa Deve Ser Isentas De Substâncias Gordurosas, Amido, Corantes Corretivos, Alvejantes Ópticos, Manchas, Impurezas, Fios Soltos, Rasgos E Quaisquer Outros Tipos De Defeitos Que Possam Afetar Seu Desempenho Durante O Uso. Embaladas Em Pacotes Com 50 Unidades. O Produto Deverá Atender Na Íntegra As Especificações Da Nbr 14.767, Sob Pena De Desclassificação. Embalagem De Acordo Com A Rdc 185 Da Anvisa Número Do Certificado De Isenção E/Ou De Registro No Ministério Da Saúde. Referência: América ou marcas similares.</t>
  </si>
  <si>
    <t xml:space="preserve">Compressas De Gaze Hidrófila Não Estéril Medindo 7,5x7,5cm Fechada E 15x30cm Quando Aberta Conforme Normas Da Abnt, Densidade De 13 Fios Por Cm², Com Peso De 1g Por Unidade, Confeccionadas Em Fios 100% Algodão Em Tecido Tipo Tela, Com 8 Camadas E 5 Dobras, Alvejadas, Purificadas E Isentas De Impurezas, Substâncias Gordurosas, Amido, Corantes Corretivos E Alvejantes Ópticos. Possuir Dobras Uniformes E Para Dentro Em Toda A Sua Extensão Para Evitar O Desfiamento. Embaladas Em Pacotes Com 500 Unidades Com Peso Mínimo De 490 Gramas Por Pacote. O Produto Deverá Atender Na Íntegra As Especificações Da Nbr 13.843, Sob Pena De Desclassificação. Embalagem De Acordo Com A Rdc 185 Da Anvisa. Número Do Certificado De Isenção E/Ou De Registro No Ministério Da Saúde.
Referência: AMERICA ou marcas similares.
</t>
  </si>
  <si>
    <t>Creme para eletroencefalograma pote 1 kg.</t>
  </si>
  <si>
    <t>PT</t>
  </si>
  <si>
    <t xml:space="preserve">Desincrustante em po de ortofosfato trissodico, para uso hospitalar, odontológico, usado para eliminar resíduos de instrumentais, aplicável também em cubas ultrassonicas. Pcte 1Kg. Referência:  RIO 93 ou marcas similares.
</t>
  </si>
  <si>
    <t>Especulo Vaginal G  Descartável Não Lubrificado.</t>
  </si>
  <si>
    <t>Especulo Vaginal M Descartável Não Lubrificado.</t>
  </si>
  <si>
    <t>Especulo Vaginal P Descartável Não Lubrificado.</t>
  </si>
  <si>
    <t>Fita Adesiva Para Autoclave Medindo 19mmx30m Confeccionada Com Dorso De Papel Crepado À Base De Celulose, Recebendo Em Uma De Suas Faces Massa Adesiva À Base De Borracha Natural, Óxido De Zinco E Resinas, E Na Outra Face Uma Fina Camada Impermeabilizante De Resina Acrílica. Apresentar Listras Diagonais Contínuas Indicadoras De Tinta Termo Reativa. Embalagem Individual E De Acordo Com A Rdc 185 Da Anvisa, Número Do Certificado De Isenção E/Ou De Registro No Ministério Da Saúde.</t>
  </si>
  <si>
    <t xml:space="preserve">Fita Hospitalar 19mmx50 - De Papel Adesivada Embalagem Individual, Embalagem De Acordo Com A Rdc 185 Da Anvisa. </t>
  </si>
  <si>
    <t>Gel Condutor Para Ecg, Fisio, Ultrasson 1 litro.</t>
  </si>
  <si>
    <t>Hipoclorito De Sódio 2,5%,para consumo humano , Pote de Plástico com 150 pastilhas de 1g, prazo de validade mínimo 20 meses.</t>
  </si>
  <si>
    <t xml:space="preserve">Lamina fosca cx c/ 100 unidades.
</t>
  </si>
  <si>
    <t xml:space="preserve">Mascara Cirúrgica Tripla Descartável Camada Com Elástico Pct C/ 50 Unidades </t>
  </si>
  <si>
    <t>Micro Nebulizador Adulto  (Máscara com abertura para evitar concentração de gás Carbônico em seu interior; Recipiente em copo graduado de 5 à 15 ml; Extensão transparente e não tóxica com 1,20 mts. similar,equivalente ou de qualidade superior a Protec.</t>
  </si>
  <si>
    <t xml:space="preserve">Micro Nebulizador Infantil, (Máscara com abertura para evitar concentração de gás Carbônico em seu interior; Recipiente em copo graduado de 5 à 15 ml; Extensão transparente e não tóxica com 1,20 mts. similar,equivalente ou de qualidade superior a Protec.
</t>
  </si>
  <si>
    <t xml:space="preserve">Papel Kraft 60x200 Rolo Com gramatura de 80g/m.
</t>
  </si>
  <si>
    <t xml:space="preserve">Papel Lençol Branco 100% Celulose Virgem 70 X 50.
</t>
  </si>
  <si>
    <t>Papel milimetrado 75gr, para eletrocardiograma 216mmx280mm caixa c/ 1000fls - similar ao utilizado nos aparelhos Dixtal EP-3.</t>
  </si>
  <si>
    <t xml:space="preserve">Papel Para Eletroencefalograma 230x300 Pacote C/ 1000 Fls.
</t>
  </si>
  <si>
    <t>Papel Para Ultra-Som (Bobina) 110-S.</t>
  </si>
  <si>
    <t>BOB</t>
  </si>
  <si>
    <t xml:space="preserve">PAPEL TERMOSSENSIVEL PARA CARDIOTOCO BT 300.
</t>
  </si>
  <si>
    <t xml:space="preserve">Papel toalha Branco 100% celulose, alta absorvancia, interfolhado, 3 dobras. Pacote com 1000 folhas. 
</t>
  </si>
  <si>
    <t>Pinça Cherron.</t>
  </si>
  <si>
    <t xml:space="preserve">Porta Laminas 50 lugares </t>
  </si>
  <si>
    <t>Preservativo Masculino 52mm Lubrificado Cx C/ 144 Unid.</t>
  </si>
  <si>
    <t>Preservativo não lubrificado.</t>
  </si>
  <si>
    <t>Pvpi Tópico almotolia descartavel 100 ml.</t>
  </si>
  <si>
    <t>Sabonete Bactericida Em Gel Liquido Refil 800ml.</t>
  </si>
  <si>
    <t>Saco Coletor De Urina De Sistema Fechado Para Sonda Vesical De Demora(Adulto).</t>
  </si>
  <si>
    <t xml:space="preserve">Scalp Dispositivo P/ Infusão Endovenosa Nº 21 Cx C/ 100 Unidades, Dispositivo Constituído Por (Agulha Com Protetor, Asas De Empunhadura E Fixação E Tubo Extensor Dotado De Conector E Tampa; Estando Em Conformidade Com A Nbr 9753, Totalmente Livre De Deformidades Que Prejudiquem O Seu Uso. A Agulha Deve Estar Em Conformidade Com A Nbr 5601-304. O Protetor Da Agulha Deve Ser Transparente E  Rígido Protegendo A Agulha, Devera Também Haver Um Sistema Para Identificação Do Calibre Através Da Cor. Obedecendo A Nbr 9259/86-Item 4.2.4.   </t>
  </si>
  <si>
    <t xml:space="preserve">Scalp Dispositivo P/ Infusão Endovenosa Nº 23 Cx C/ 100 Unidades Dispositivo Constituído Por (Agulha Com Protetor, Asas De Empunhadura E Fixação E Tubo Extensor Dotado De Conector E Tampa; Estando Em Conformidade Com A Nbr 9753, Totalmente Livre De Deformidades Que Prejudiquem O Seu Uso. A Agulha Deve Estar Em Conformidade Com A Nbr 5601-304. O Protetor Da Agulha Deve Ser Transparente E  Rígido Protegendo A Agulha, Devera Também Haver Um Sistema Para Identificação Do Calibre Através Da Cor. Obedecendo A Nbr 9259/86-Item 4.2.4. </t>
  </si>
  <si>
    <t xml:space="preserve">Scalp Dispositivo P/ Infusão Endovenosa Nº 25 Cx C/ 100 Unidades, Dispositivo Constituído Por (Agulha Com Protetor, Asas De Empunhadura E Fixação E Tubo Extensor Dotado De Conector E Tampa; Estando Em Conformidade Com A Nbr 9753, Totalmente Livre De Deformidades Que Prejudiquem O Seu Uso. A Agulha Deve Estar Em Conformidade Com A Nbr 5601-304. O Protetor Da Agulha Deve Ser Transparente E  Rígido Protegendo A Agulha, Devera Também Haver Um Sistema Para Identificação Do Calibre Através Da Cor. Obedecendo A Nbr 9259/86-Item 4.2.4. </t>
  </si>
  <si>
    <t xml:space="preserve">Scalp Dispositivo P/ Infusão Endovenosa Nº 27 Cx C/ 100 Unidades, Dispositivo Constituído Por (Agulha Com Protetor, Asas De Empunhadura E Fixação E Tubo Extensor Dotado De Conector E Tampa; Estando Em Conformidade Com A Nbr 9753, Totalmente Livre De Deformidades Que Prejudiquem O Seu Uso. A Agulha Deve Estar Em Conformidade Com A Nbr 5601-304. O Protetor Da Agulha Deve Ser Transparente E  Rígido Protegendo A Agulha, Devera Também Haver Um Sistema Para Identificação Do Calibre Através Da Cor. Obedecendo A Nbr 9259/86-Item 4.2.4. </t>
  </si>
  <si>
    <t>Seringa de seguranca (NR32) Descartável  10ml  Sem Agulha.</t>
  </si>
  <si>
    <t>Seringa seguranca (NR32) Descartável  20 Ml Sem Agulha.</t>
  </si>
  <si>
    <t>Seringa seguranca (NR32) Descartável  3ml Sem Agulha.</t>
  </si>
  <si>
    <t>Seringa seguranca (NR32) Descartável  5ml Sem Agulha.</t>
  </si>
  <si>
    <t>sonda uretral de alivio nº6 similar a rusch.</t>
  </si>
  <si>
    <t xml:space="preserve">sonda uretral de alivio nº8 
</t>
  </si>
  <si>
    <t xml:space="preserve">sonda uretral de alivio nº10 
</t>
  </si>
  <si>
    <t xml:space="preserve">sonda uretral de alivio nº12 
</t>
  </si>
  <si>
    <t>Sonda de Foley (vesical de demora) nº12 similar a rusch 2 vias.</t>
  </si>
  <si>
    <t>Sonda de Foley (vesical de demora) nº14 similar a rusch 2 vias.</t>
  </si>
  <si>
    <t xml:space="preserve">Sonda de Foley (vesical de demora) nº16 Referência: rusch 02 vias ou marcas similares. 
</t>
  </si>
  <si>
    <t xml:space="preserve">Sonda de Foley (vesical de demora) nº18 Referência: rusch 2 vias ou marcas similares.
</t>
  </si>
  <si>
    <t>Soro Fisiológico 0,9%   (Frasco ) 500ml, bolsas serão reprovadas.</t>
  </si>
  <si>
    <t>Soro Fisiológico 0,9%  (frasco) 100ml, bolsas serão reprovadas.</t>
  </si>
  <si>
    <t>Soro Fisiológico 0,9%  (frasco) 250ml, bolsas serão reprovadas.</t>
  </si>
  <si>
    <t>termômetro prismático clinico.</t>
  </si>
  <si>
    <t xml:space="preserve">Teste Rápido De Gravidez Caixa C/ 100 Tiras, Cada Tira Deve Estar Embalada  Individualmente-
</t>
  </si>
  <si>
    <t>Touca Descartável Sanfonada Pct Com 100 Unidades.</t>
  </si>
  <si>
    <t>Vaselina liquida frasco de 1 litro.</t>
  </si>
  <si>
    <t>Reagente para analise de agua de piscina, Solução Aquosa Dicloridrato de Ortotolidina a 0,05% em meio acido, frasco com 23ml. Referência: Solarplast ou marcas similares.</t>
  </si>
  <si>
    <t>Reagente para analise de agua de piscina, Solução vermelho de fenol a 0,02%, frasco com 23ml . Referência: Solarplast ou marcas similares.</t>
  </si>
  <si>
    <t xml:space="preserve">Teste rápido de dengue IgM/IgG (PRAZO DE VALIDADE MINIMO 15 MESES).
</t>
  </si>
  <si>
    <t>Teste rápido dengue NS1 (PRAZO DE VALIDADE MINIMO 15 MESES).</t>
  </si>
  <si>
    <t>Tubo plástico para coleta a vácuo ( COM GEL SEPARADOR E ATIVADOR DE COAGULO, 5ML, TAMPA AMARELA-PRAZO DE VALIDADE 12 MESES).</t>
  </si>
  <si>
    <t>Tubo para coleta a vácuo com edta 4ML tampa roxa , PRAZO DE VALIDADE 12 MESES.</t>
  </si>
  <si>
    <t>Tubo de ensaio de ensaio plástico 12X75MM, ENCAIXE TIPO PADRAO.</t>
  </si>
  <si>
    <t>Tampa para tubo de ensaio plástico 12.</t>
  </si>
  <si>
    <t>Kit para coloração de Ziehl-Neelsen pronto para uso (fuccina fenicada 1%) prazo de validade mínimo de 18 meses.</t>
  </si>
  <si>
    <t>KIT</t>
  </si>
  <si>
    <t>Coletor Universal, corpo transparente, capacidade de 80ml, prazo de validade mínimo de 24 meses.</t>
  </si>
  <si>
    <t>Touca descartável em T.N.T, sanfonada branca.</t>
  </si>
  <si>
    <t>Máscara de proteção n95</t>
  </si>
  <si>
    <t>Formaldeido 40%, frasco 1 litro.</t>
  </si>
  <si>
    <t>Curativo redondo para punção (Blood Stop).</t>
  </si>
  <si>
    <t>Avental descartável manga longa com punho de malha e fechamento de velcro 70 cm.</t>
  </si>
  <si>
    <t>Caixa porta lâminas (tipo maleta) com capacidades para 100 lâminas, fecho de segurança, fendas numeradas.</t>
  </si>
  <si>
    <t>Aparelho de pressão em corvim, Metal Cinza verificado e aprovado pelo INMETRO, convencional que possui manômetro aneroide (não utiliza líquidos) em escala de 0 a 300mmhg, caixa injetada em liga de zinco com pintura de alta resistência, mostrador plano, com válvula de metal altamente resistente com regulagem de saída de ar sensível, braçadeira em tecido Brim 100% algodão antialérgico com fecho de botão (pino de Metal). Possuindo manguito de borracha vulcanizada com duas saídas, sem emendas, de alta durabilidade e pera insufladora de borracha vulcanizada com sistema de retorno em metal, com esfera de aço inox de alta durabilidade.03 anos de garantia contra defeitos de fabricação.Registro Esfigmomanomêtro no Ministério da Saúde. Braçadeira: 52,0 X 14,0CM, maguito: 12,0 x 22,5 cm, válvula de metal altamente resistente com regulagem de saída de ar sensível - APRESENTAR AMOSTRA</t>
  </si>
  <si>
    <t>Coletor Para Material Perfurocortante 3 Litros Modelo Que Tenha Alça Para Alta Que Possibilite O Manuseio Com Apenas Uma Das Mãos, Não Interferindo No Seu Uso Normal, Papelão Reforçado, Caixa C/ 10 De Acordo Com A Nbr 13853, Rdc 303, Conama 358 E Demais Normas Correlacionadas, Registro Na Anvisa. podendo ser da marca DESCARPACK equivalente, similar ou de qualidade superior - APRESENTAR AMOSTRA</t>
  </si>
  <si>
    <t>Coletor Para Material Perfurocortante 7 Litros Modelo Que Tenha Alça Para Alta Que Possibilite O Manuseio Com Apenas Uma Das Mãos, Não Interferindo No Seu Uso Normal, Papelão Reforçado, Caixa C/ 10 De Acordo Com A Nbr 13853, Rdc 303, Conama 358 E Demais Normas Correlacionadas, Registro Na Anvisa. podendo ser da marca DESCARPACK equivalente, similar ou de qualidade superior</t>
  </si>
  <si>
    <t>Coletor Para Material Perfurocortante 13 Litros Modelo Que Tenha Alça Para Alta Que Possibilite O Manuseio Com Apenas Uma Das Mãos, Não Interferindo No Seu Uso Normal, Papelão Reforçado, Medida Da Caixa Unitária 21,5x28x23,5, Caixa C/ 10 De Acordo Com A Nbr 13853, Rdc 303, Conama 358 E Demais Normas Correlacionadas, Registro Na Anvisa. podendo ser da marca DESCARPACK equivalente, similar ou de qualidade superior - APRESENTAR AMOSTRA</t>
  </si>
  <si>
    <t>Dispositivo Intra Uterino - TCU 380-A - DIU Nacional</t>
  </si>
  <si>
    <t>Escova ginecológica estéril cervical.Composta de haste plástica cilíndrica com 16 cm e cerdas de nylon com formato levemente cônico com 2 cm de comprimento, no total 18 cm. As cerdas são dispostas em aproximadamente 13 níveis paralelos da base ao ápice, tendo diâmetro maior, determinado pelas cerdas da base do cone, de 0,7 cm e o diâmetro menor, correspondente às cerdas do ápice do cone, de 0,5 cm. Na data da entrega o roduto deverá ter validade mínima ou superior a 2 anos.Similar, equivalente ou superior a marca Kolplast</t>
  </si>
  <si>
    <t>Espátula de Ayres de madeira, RESISTENTES, pontas arredondadas descartáveis, utilizada para coleta de exames ginecológicos.pacote com 100 unidades</t>
  </si>
  <si>
    <t>Equipo MacroGotas Flexível Pinça Rolete C/ Injetor Lateral 150CM, Dispositivo para infusão, controle de fluxo e dosagem de soluções parenterais.Conecta o recipiente de soluções (frasco ou bolsa) ao dispositivo de acesso venoso (scalp, cateter intravenoso, ou agulha).Viabilizando o controle de fluxo de soluções, lanceta perfurante para conexão ao recipiente de solução.Câmara para visualização de gotejamento, extensão em PVC. Controlador de fluxo (gotejamento) tipo pinça rolete.Conexão luer para dispositivo de acesso venoso.Extensão distal em látex, unindo o tubo de PVC ao conector luer, data de fabricação e validade.Caixa com 100 unidades- Similar, equivalente ou superior a marca Embramed</t>
  </si>
  <si>
    <t>Estetoscópio em Borracha e Aço Inox, Design de tubos em Y, eliminando interferências de ruídos por atrito entre os tubos. Sistema patenteado de diafragma flutuante garantindo tensão uniforme, proporcionando alta sensibilidade acústica, com função sino possuindo sistema de ajuste do diafragma permitindo a alternação entre sons de baixa e alta frequência sem a necessidade de trocar o auscultador; as olivas macias e confortáveis ajustam-se perfeitamente promovendo um excelente selamento acústico; molas internas ajustáveis, proporcionando adequada tensão das hastes nos ouvidos; anel e diafragma com tratamento "anti-frio", mais confortável para o paciente, auscultador de aço inoxidável. O lado pediátrico do auscultador de modo fácil a ser convertido em um sino tradicional mediante a simples substituição do diafragma pelo anel de borracha (sino). Possuindo 2 Pares de olivas adicionais (sendo 1 par de olivas macias pequenas e 1 par de olivas rígidas), 1 anel de borracha para conversão do lado pediátrico em sino e Manual de Instruções.Garantia mínima de 05 anos contra defeitos de fabricação e Certificado de Garantia</t>
  </si>
  <si>
    <t>Fixador celular composto de álcool etílico extrafino (95%), carbowax (2,5%) e propolente, indicado para fixação de esfregaços celulares em lâmina, deve ser aplicado sobre o esfregaço logo após a coleta, produto inofensivo a camada de ozônio (não contém CFC), conteúdo 100ml, embalagem contendo externamente os dados de identificação, procedência, composição, data de fabricação e validade, marca e registro no MS, procedência nacional, similar, equivalente ou superior a marca Kolplast</t>
  </si>
  <si>
    <t>GARROTE DE LATEX - 41CM tem alta flexibilidade e alongamento, látex resistente ao calor, podendo ser utilizado para flebotomia prendendo a circulação, possibilitando a diminuição do fluxo sanguíneo, facilitando assim a aplicação de injeções intravenosas.Diâmetro externo 5mm, diâmetro interno 2,5mm. Similar, equivalente ou superior a marca BIOTECMED.</t>
  </si>
  <si>
    <t>Micropore Hipoalergênica Bege- 50mm X 10m porosa, com dorso de não tecido de rayon e viscose, permite a pele respirar livremente. Similar, equivalente ou superior a marca 3M</t>
  </si>
  <si>
    <t>Micropore Medindo 2,5cm X 10m . Fita micropore porosa, com dorso de não tecido de rayon e viscose, permite a pele respirar livremente. Similar, equivalente ou superior a marca 3M</t>
  </si>
  <si>
    <t>Micropore, (Fita Micro Porosa) Medindo 50mm X 10m Porosa, com dorso de não tecido de rayon e viscose, permite a pele respirar livremente.Similar, equivalente ou superior a marca 3M</t>
  </si>
  <si>
    <t>Oliva Macias e Confortáveis de encaixe firme para estetoscópio, Insuperável selamento acústico,Tamanho: Grande (Regular - Original).</t>
  </si>
  <si>
    <t>PAR</t>
  </si>
  <si>
    <t>PISSETA GRADUADA PICO CURVO CAPACIDADES 125 ml</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</si>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</sst>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7"/>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22.5">
      <c r="A17">
        <v>13</v>
      </c>
      <c r="B17">
        <v>52</v>
      </c>
      <c r="C17">
        <v>2015</v>
      </c>
      <c r="D17">
        <v>1</v>
      </c>
      <c r="G17" s="14">
        <v>1</v>
      </c>
      <c r="H17" s="19" t="s">
        <v>21</v>
      </c>
      <c r="I17" s="22">
        <v>300</v>
      </c>
      <c r="J17" s="22" t="s">
        <v>22</v>
      </c>
      <c r="K17" s="14"/>
      <c r="L17" s="6"/>
      <c r="M17" s="1"/>
      <c r="N17" s="1"/>
      <c r="O17" s="28">
        <f>(IF(AND(J17&gt;0,J17&lt;=I17),J17,I17)*(L17-M17+N17))</f>
        <v>0</v>
      </c>
      <c r="P17" s="11"/>
      <c r="Q17" s="1"/>
      <c r="R17" s="1"/>
    </row>
    <row r="18" spans="1:18" ht="67.5">
      <c r="A18">
        <v>13</v>
      </c>
      <c r="B18">
        <v>52</v>
      </c>
      <c r="C18">
        <v>2015</v>
      </c>
      <c r="D18">
        <v>2</v>
      </c>
      <c r="G18" s="14">
        <v>2</v>
      </c>
      <c r="H18" s="19" t="s">
        <v>23</v>
      </c>
      <c r="I18" s="22">
        <v>50</v>
      </c>
      <c r="J18" s="22" t="s">
        <v>24</v>
      </c>
      <c r="K18" s="14"/>
      <c r="L18" s="6"/>
      <c r="M18" s="1"/>
      <c r="N18" s="1"/>
      <c r="O18" s="28">
        <f>(IF(AND(J18&gt;0,J18&lt;=I18),J18,I18)*(L18-M18+N18))</f>
        <v>0</v>
      </c>
      <c r="P18" s="11"/>
      <c r="Q18" s="1"/>
      <c r="R18" s="1"/>
    </row>
    <row r="19" spans="1:18" ht="33.75">
      <c r="A19">
        <v>13</v>
      </c>
      <c r="B19">
        <v>52</v>
      </c>
      <c r="C19">
        <v>2015</v>
      </c>
      <c r="D19">
        <v>3</v>
      </c>
      <c r="G19" s="14">
        <v>3</v>
      </c>
      <c r="H19" s="19" t="s">
        <v>25</v>
      </c>
      <c r="I19" s="22">
        <v>230</v>
      </c>
      <c r="J19" s="22" t="s">
        <v>24</v>
      </c>
      <c r="K19" s="14"/>
      <c r="L19" s="6"/>
      <c r="M19" s="1"/>
      <c r="N19" s="1"/>
      <c r="O19" s="28">
        <f>(IF(AND(J19&gt;0,J19&lt;=I19),J19,I19)*(L19-M19+N19))</f>
        <v>0</v>
      </c>
      <c r="P19" s="11"/>
      <c r="Q19" s="1"/>
      <c r="R19" s="1"/>
    </row>
    <row r="20" spans="1:18" ht="33.75">
      <c r="A20">
        <v>13</v>
      </c>
      <c r="B20">
        <v>52</v>
      </c>
      <c r="C20">
        <v>2015</v>
      </c>
      <c r="D20">
        <v>4</v>
      </c>
      <c r="G20" s="14">
        <v>4</v>
      </c>
      <c r="H20" s="19" t="s">
        <v>26</v>
      </c>
      <c r="I20" s="22">
        <v>100</v>
      </c>
      <c r="J20" s="22" t="s">
        <v>27</v>
      </c>
      <c r="K20" s="14"/>
      <c r="L20" s="6"/>
      <c r="M20" s="1"/>
      <c r="N20" s="1"/>
      <c r="O20" s="28">
        <f>(IF(AND(J20&gt;0,J20&lt;=I20),J20,I20)*(L20-M20+N20))</f>
        <v>0</v>
      </c>
      <c r="P20" s="11"/>
      <c r="Q20" s="1"/>
      <c r="R20" s="1"/>
    </row>
    <row r="21" spans="1:18" ht="15">
      <c r="A21">
        <v>13</v>
      </c>
      <c r="B21">
        <v>52</v>
      </c>
      <c r="C21">
        <v>2015</v>
      </c>
      <c r="D21">
        <v>5</v>
      </c>
      <c r="G21" s="14">
        <v>5</v>
      </c>
      <c r="H21" s="19" t="s">
        <v>28</v>
      </c>
      <c r="I21" s="22">
        <v>80</v>
      </c>
      <c r="J21" s="22" t="s">
        <v>24</v>
      </c>
      <c r="K21" s="14"/>
      <c r="L21" s="6"/>
      <c r="M21" s="1"/>
      <c r="N21" s="1"/>
      <c r="O21" s="28">
        <f>(IF(AND(J21&gt;0,J21&lt;=I21),J21,I21)*(L21-M21+N21))</f>
        <v>0</v>
      </c>
      <c r="P21" s="11"/>
      <c r="Q21" s="1"/>
      <c r="R21" s="1"/>
    </row>
    <row r="22" spans="1:18" ht="33.75">
      <c r="A22">
        <v>13</v>
      </c>
      <c r="B22">
        <v>52</v>
      </c>
      <c r="C22">
        <v>2015</v>
      </c>
      <c r="D22">
        <v>6</v>
      </c>
      <c r="G22" s="14">
        <v>6</v>
      </c>
      <c r="H22" s="19" t="s">
        <v>29</v>
      </c>
      <c r="I22" s="22">
        <v>15</v>
      </c>
      <c r="J22" s="22" t="s">
        <v>30</v>
      </c>
      <c r="K22" s="14"/>
      <c r="L22" s="6"/>
      <c r="M22" s="1"/>
      <c r="N22" s="1"/>
      <c r="O22" s="28">
        <f>(IF(AND(J22&gt;0,J22&lt;=I22),J22,I22)*(L22-M22+N22))</f>
        <v>0</v>
      </c>
      <c r="P22" s="11"/>
      <c r="Q22" s="1"/>
      <c r="R22" s="1"/>
    </row>
    <row r="23" spans="1:18" ht="56.25">
      <c r="A23">
        <v>13</v>
      </c>
      <c r="B23">
        <v>52</v>
      </c>
      <c r="C23">
        <v>2015</v>
      </c>
      <c r="D23">
        <v>7</v>
      </c>
      <c r="G23" s="14">
        <v>7</v>
      </c>
      <c r="H23" s="19" t="s">
        <v>31</v>
      </c>
      <c r="I23" s="22">
        <v>30</v>
      </c>
      <c r="J23" s="22" t="s">
        <v>30</v>
      </c>
      <c r="K23" s="14"/>
      <c r="L23" s="6"/>
      <c r="M23" s="1"/>
      <c r="N23" s="1"/>
      <c r="O23" s="28">
        <f>(IF(AND(J23&gt;0,J23&lt;=I23),J23,I23)*(L23-M23+N23))</f>
        <v>0</v>
      </c>
      <c r="P23" s="11"/>
      <c r="Q23" s="1"/>
      <c r="R23" s="1"/>
    </row>
    <row r="24" spans="1:18" ht="22.5">
      <c r="A24">
        <v>13</v>
      </c>
      <c r="B24">
        <v>52</v>
      </c>
      <c r="C24">
        <v>2015</v>
      </c>
      <c r="D24">
        <v>8</v>
      </c>
      <c r="G24" s="14">
        <v>8</v>
      </c>
      <c r="H24" s="19" t="s">
        <v>32</v>
      </c>
      <c r="I24" s="22">
        <v>25</v>
      </c>
      <c r="J24" s="22" t="s">
        <v>30</v>
      </c>
      <c r="K24" s="14"/>
      <c r="L24" s="6"/>
      <c r="M24" s="1"/>
      <c r="N24" s="1"/>
      <c r="O24" s="28">
        <f>(IF(AND(J24&gt;0,J24&lt;=I24),J24,I24)*(L24-M24+N24))</f>
        <v>0</v>
      </c>
      <c r="P24" s="11"/>
      <c r="Q24" s="1"/>
      <c r="R24" s="1"/>
    </row>
    <row r="25" spans="1:18" ht="56.25">
      <c r="A25">
        <v>13</v>
      </c>
      <c r="B25">
        <v>52</v>
      </c>
      <c r="C25">
        <v>2015</v>
      </c>
      <c r="D25">
        <v>9</v>
      </c>
      <c r="G25" s="14">
        <v>9</v>
      </c>
      <c r="H25" s="19" t="s">
        <v>33</v>
      </c>
      <c r="I25" s="22">
        <v>5000</v>
      </c>
      <c r="J25" s="22" t="s">
        <v>34</v>
      </c>
      <c r="K25" s="14"/>
      <c r="L25" s="6"/>
      <c r="M25" s="1"/>
      <c r="N25" s="1"/>
      <c r="O25" s="28">
        <f>(IF(AND(J25&gt;0,J25&lt;=I25),J25,I25)*(L25-M25+N25))</f>
        <v>0</v>
      </c>
      <c r="P25" s="11"/>
      <c r="Q25" s="1"/>
      <c r="R25" s="1"/>
    </row>
    <row r="26" spans="1:18" ht="56.25">
      <c r="A26">
        <v>13</v>
      </c>
      <c r="B26">
        <v>52</v>
      </c>
      <c r="C26">
        <v>2015</v>
      </c>
      <c r="D26">
        <v>10</v>
      </c>
      <c r="G26" s="14">
        <v>10</v>
      </c>
      <c r="H26" s="19" t="s">
        <v>35</v>
      </c>
      <c r="I26" s="22">
        <v>5000</v>
      </c>
      <c r="J26" s="22" t="s">
        <v>34</v>
      </c>
      <c r="K26" s="14"/>
      <c r="L26" s="6"/>
      <c r="M26" s="1"/>
      <c r="N26" s="1"/>
      <c r="O26" s="28">
        <f>(IF(AND(J26&gt;0,J26&lt;=I26),J26,I26)*(L26-M26+N26))</f>
        <v>0</v>
      </c>
      <c r="P26" s="11"/>
      <c r="Q26" s="1"/>
      <c r="R26" s="1"/>
    </row>
    <row r="27" spans="1:18" ht="56.25">
      <c r="A27">
        <v>13</v>
      </c>
      <c r="B27">
        <v>52</v>
      </c>
      <c r="C27">
        <v>2015</v>
      </c>
      <c r="D27">
        <v>11</v>
      </c>
      <c r="G27" s="14">
        <v>11</v>
      </c>
      <c r="H27" s="19" t="s">
        <v>36</v>
      </c>
      <c r="I27" s="22">
        <v>5000</v>
      </c>
      <c r="J27" s="22" t="s">
        <v>34</v>
      </c>
      <c r="K27" s="14"/>
      <c r="L27" s="6"/>
      <c r="M27" s="1"/>
      <c r="N27" s="1"/>
      <c r="O27" s="28">
        <f>(IF(AND(J27&gt;0,J27&lt;=I27),J27,I27)*(L27-M27+N27))</f>
        <v>0</v>
      </c>
      <c r="P27" s="11"/>
      <c r="Q27" s="1"/>
      <c r="R27" s="1"/>
    </row>
    <row r="28" spans="1:18" ht="45">
      <c r="A28">
        <v>13</v>
      </c>
      <c r="B28">
        <v>52</v>
      </c>
      <c r="C28">
        <v>2015</v>
      </c>
      <c r="D28">
        <v>12</v>
      </c>
      <c r="G28" s="14">
        <v>12</v>
      </c>
      <c r="H28" s="19" t="s">
        <v>37</v>
      </c>
      <c r="I28" s="22">
        <v>13000</v>
      </c>
      <c r="J28" s="22" t="s">
        <v>34</v>
      </c>
      <c r="K28" s="14"/>
      <c r="L28" s="6"/>
      <c r="M28" s="1"/>
      <c r="N28" s="1"/>
      <c r="O28" s="28">
        <f>(IF(AND(J28&gt;0,J28&lt;=I28),J28,I28)*(L28-M28+N28))</f>
        <v>0</v>
      </c>
      <c r="P28" s="11"/>
      <c r="Q28" s="1"/>
      <c r="R28" s="1"/>
    </row>
    <row r="29" spans="1:18" ht="45">
      <c r="A29">
        <v>13</v>
      </c>
      <c r="B29">
        <v>52</v>
      </c>
      <c r="C29">
        <v>2015</v>
      </c>
      <c r="D29">
        <v>13</v>
      </c>
      <c r="G29" s="14">
        <v>13</v>
      </c>
      <c r="H29" s="19" t="s">
        <v>38</v>
      </c>
      <c r="I29" s="22">
        <v>10000</v>
      </c>
      <c r="J29" s="22" t="s">
        <v>34</v>
      </c>
      <c r="K29" s="14"/>
      <c r="L29" s="6"/>
      <c r="M29" s="1"/>
      <c r="N29" s="1"/>
      <c r="O29" s="28">
        <f>(IF(AND(J29&gt;0,J29&lt;=I29),J29,I29)*(L29-M29+N29))</f>
        <v>0</v>
      </c>
      <c r="P29" s="11"/>
      <c r="Q29" s="1"/>
      <c r="R29" s="1"/>
    </row>
    <row r="30" spans="1:18" ht="45">
      <c r="A30">
        <v>13</v>
      </c>
      <c r="B30">
        <v>52</v>
      </c>
      <c r="C30">
        <v>2015</v>
      </c>
      <c r="D30">
        <v>14</v>
      </c>
      <c r="G30" s="14">
        <v>14</v>
      </c>
      <c r="H30" s="19" t="s">
        <v>39</v>
      </c>
      <c r="I30" s="22">
        <v>37000</v>
      </c>
      <c r="J30" s="22" t="s">
        <v>34</v>
      </c>
      <c r="K30" s="14"/>
      <c r="L30" s="6"/>
      <c r="M30" s="1"/>
      <c r="N30" s="1"/>
      <c r="O30" s="28">
        <f>(IF(AND(J30&gt;0,J30&lt;=I30),J30,I30)*(L30-M30+N30))</f>
        <v>0</v>
      </c>
      <c r="P30" s="11"/>
      <c r="Q30" s="1"/>
      <c r="R30" s="1"/>
    </row>
    <row r="31" spans="1:18" ht="45">
      <c r="A31">
        <v>13</v>
      </c>
      <c r="B31">
        <v>52</v>
      </c>
      <c r="C31">
        <v>2015</v>
      </c>
      <c r="D31">
        <v>15</v>
      </c>
      <c r="G31" s="14">
        <v>15</v>
      </c>
      <c r="H31" s="19" t="s">
        <v>40</v>
      </c>
      <c r="I31" s="22">
        <v>5000</v>
      </c>
      <c r="J31" s="22" t="s">
        <v>34</v>
      </c>
      <c r="K31" s="14"/>
      <c r="L31" s="6"/>
      <c r="M31" s="1"/>
      <c r="N31" s="1"/>
      <c r="O31" s="28">
        <f>(IF(AND(J31&gt;0,J31&lt;=I31),J31,I31)*(L31-M31+N31))</f>
        <v>0</v>
      </c>
      <c r="P31" s="11"/>
      <c r="Q31" s="1"/>
      <c r="R31" s="1"/>
    </row>
    <row r="32" spans="1:18" ht="15">
      <c r="A32">
        <v>13</v>
      </c>
      <c r="B32">
        <v>52</v>
      </c>
      <c r="C32">
        <v>2015</v>
      </c>
      <c r="D32">
        <v>16</v>
      </c>
      <c r="G32" s="14">
        <v>16</v>
      </c>
      <c r="H32" s="19" t="s">
        <v>41</v>
      </c>
      <c r="I32" s="22">
        <v>1000</v>
      </c>
      <c r="J32" s="22" t="s">
        <v>42</v>
      </c>
      <c r="K32" s="14"/>
      <c r="L32" s="6"/>
      <c r="M32" s="1"/>
      <c r="N32" s="1"/>
      <c r="O32" s="28">
        <f>(IF(AND(J32&gt;0,J32&lt;=I32),J32,I32)*(L32-M32+N32))</f>
        <v>0</v>
      </c>
      <c r="P32" s="11"/>
      <c r="Q32" s="1"/>
      <c r="R32" s="1"/>
    </row>
    <row r="33" spans="1:18" ht="15">
      <c r="A33">
        <v>13</v>
      </c>
      <c r="B33">
        <v>52</v>
      </c>
      <c r="C33">
        <v>2015</v>
      </c>
      <c r="D33">
        <v>17</v>
      </c>
      <c r="G33" s="14">
        <v>17</v>
      </c>
      <c r="H33" s="19" t="s">
        <v>43</v>
      </c>
      <c r="I33" s="22">
        <v>200</v>
      </c>
      <c r="J33" s="22" t="s">
        <v>24</v>
      </c>
      <c r="K33" s="14"/>
      <c r="L33" s="6"/>
      <c r="M33" s="1"/>
      <c r="N33" s="1"/>
      <c r="O33" s="28">
        <f>(IF(AND(J33&gt;0,J33&lt;=I33),J33,I33)*(L33-M33+N33))</f>
        <v>0</v>
      </c>
      <c r="P33" s="11"/>
      <c r="Q33" s="1"/>
      <c r="R33" s="1"/>
    </row>
    <row r="34" spans="1:18" ht="15">
      <c r="A34">
        <v>13</v>
      </c>
      <c r="B34">
        <v>52</v>
      </c>
      <c r="C34">
        <v>2015</v>
      </c>
      <c r="D34">
        <v>18</v>
      </c>
      <c r="G34" s="14">
        <v>18</v>
      </c>
      <c r="H34" s="19" t="s">
        <v>44</v>
      </c>
      <c r="I34" s="22">
        <v>150</v>
      </c>
      <c r="J34" s="22" t="s">
        <v>45</v>
      </c>
      <c r="K34" s="14"/>
      <c r="L34" s="6"/>
      <c r="M34" s="1"/>
      <c r="N34" s="1"/>
      <c r="O34" s="28">
        <f>(IF(AND(J34&gt;0,J34&lt;=I34),J34,I34)*(L34-M34+N34))</f>
        <v>0</v>
      </c>
      <c r="P34" s="11"/>
      <c r="Q34" s="1"/>
      <c r="R34" s="1"/>
    </row>
    <row r="35" spans="1:18" ht="101.25">
      <c r="A35">
        <v>13</v>
      </c>
      <c r="B35">
        <v>52</v>
      </c>
      <c r="C35">
        <v>2015</v>
      </c>
      <c r="D35">
        <v>19</v>
      </c>
      <c r="G35" s="14">
        <v>19</v>
      </c>
      <c r="H35" s="19" t="s">
        <v>46</v>
      </c>
      <c r="I35" s="22">
        <v>200</v>
      </c>
      <c r="J35" s="22" t="s">
        <v>47</v>
      </c>
      <c r="K35" s="14"/>
      <c r="L35" s="6"/>
      <c r="M35" s="1"/>
      <c r="N35" s="1"/>
      <c r="O35" s="28">
        <f>(IF(AND(J35&gt;0,J35&lt;=I35),J35,I35)*(L35-M35+N35))</f>
        <v>0</v>
      </c>
      <c r="P35" s="11"/>
      <c r="Q35" s="1"/>
      <c r="R35" s="1"/>
    </row>
    <row r="36" spans="1:18" ht="15">
      <c r="A36">
        <v>13</v>
      </c>
      <c r="B36">
        <v>52</v>
      </c>
      <c r="C36">
        <v>2015</v>
      </c>
      <c r="D36">
        <v>20</v>
      </c>
      <c r="G36" s="14">
        <v>20</v>
      </c>
      <c r="H36" s="19" t="s">
        <v>48</v>
      </c>
      <c r="I36" s="22">
        <v>25</v>
      </c>
      <c r="J36" s="22" t="s">
        <v>34</v>
      </c>
      <c r="K36" s="14"/>
      <c r="L36" s="6"/>
      <c r="M36" s="1"/>
      <c r="N36" s="1"/>
      <c r="O36" s="28">
        <f>(IF(AND(J36&gt;0,J36&lt;=I36),J36,I36)*(L36-M36+N36))</f>
        <v>0</v>
      </c>
      <c r="P36" s="11"/>
      <c r="Q36" s="1"/>
      <c r="R36" s="1"/>
    </row>
    <row r="37" spans="1:18" ht="15">
      <c r="A37">
        <v>13</v>
      </c>
      <c r="B37">
        <v>52</v>
      </c>
      <c r="C37">
        <v>2015</v>
      </c>
      <c r="D37">
        <v>21</v>
      </c>
      <c r="G37" s="14">
        <v>21</v>
      </c>
      <c r="H37" s="19" t="s">
        <v>49</v>
      </c>
      <c r="I37" s="22">
        <v>50</v>
      </c>
      <c r="J37" s="22" t="s">
        <v>34</v>
      </c>
      <c r="K37" s="14"/>
      <c r="L37" s="6"/>
      <c r="M37" s="1"/>
      <c r="N37" s="1"/>
      <c r="O37" s="28">
        <f>(IF(AND(J37&gt;0,J37&lt;=I37),J37,I37)*(L37-M37+N37))</f>
        <v>0</v>
      </c>
      <c r="P37" s="11"/>
      <c r="Q37" s="1"/>
      <c r="R37" s="1"/>
    </row>
    <row r="38" spans="1:18" ht="168.75">
      <c r="A38">
        <v>13</v>
      </c>
      <c r="B38">
        <v>52</v>
      </c>
      <c r="C38">
        <v>2015</v>
      </c>
      <c r="D38">
        <v>22</v>
      </c>
      <c r="G38" s="14">
        <v>22</v>
      </c>
      <c r="H38" s="19" t="s">
        <v>50</v>
      </c>
      <c r="I38" s="22">
        <v>300</v>
      </c>
      <c r="J38" s="22" t="s">
        <v>22</v>
      </c>
      <c r="K38" s="14"/>
      <c r="L38" s="6"/>
      <c r="M38" s="1"/>
      <c r="N38" s="1"/>
      <c r="O38" s="28">
        <f>(IF(AND(J38&gt;0,J38&lt;=I38),J38,I38)*(L38-M38+N38))</f>
        <v>0</v>
      </c>
      <c r="P38" s="11"/>
      <c r="Q38" s="1"/>
      <c r="R38" s="1"/>
    </row>
    <row r="39" spans="1:18" ht="168.75">
      <c r="A39">
        <v>13</v>
      </c>
      <c r="B39">
        <v>52</v>
      </c>
      <c r="C39">
        <v>2015</v>
      </c>
      <c r="D39">
        <v>23</v>
      </c>
      <c r="G39" s="14">
        <v>23</v>
      </c>
      <c r="H39" s="19" t="s">
        <v>51</v>
      </c>
      <c r="I39" s="22">
        <v>1000</v>
      </c>
      <c r="J39" s="22" t="s">
        <v>22</v>
      </c>
      <c r="K39" s="14"/>
      <c r="L39" s="6"/>
      <c r="M39" s="1"/>
      <c r="N39" s="1"/>
      <c r="O39" s="28">
        <f>(IF(AND(J39&gt;0,J39&lt;=I39),J39,I39)*(L39-M39+N39))</f>
        <v>0</v>
      </c>
      <c r="P39" s="11"/>
      <c r="Q39" s="1"/>
      <c r="R39" s="1"/>
    </row>
    <row r="40" spans="1:18" ht="168.75">
      <c r="A40">
        <v>13</v>
      </c>
      <c r="B40">
        <v>52</v>
      </c>
      <c r="C40">
        <v>2015</v>
      </c>
      <c r="D40">
        <v>24</v>
      </c>
      <c r="G40" s="14">
        <v>24</v>
      </c>
      <c r="H40" s="19" t="s">
        <v>52</v>
      </c>
      <c r="I40" s="22">
        <v>1000</v>
      </c>
      <c r="J40" s="22" t="s">
        <v>22</v>
      </c>
      <c r="K40" s="14"/>
      <c r="L40" s="6"/>
      <c r="M40" s="1"/>
      <c r="N40" s="1"/>
      <c r="O40" s="28">
        <f>(IF(AND(J40&gt;0,J40&lt;=I40),J40,I40)*(L40-M40+N40))</f>
        <v>0</v>
      </c>
      <c r="P40" s="11"/>
      <c r="Q40" s="1"/>
      <c r="R40" s="1"/>
    </row>
    <row r="41" spans="1:18" ht="168.75">
      <c r="A41">
        <v>13</v>
      </c>
      <c r="B41">
        <v>52</v>
      </c>
      <c r="C41">
        <v>2015</v>
      </c>
      <c r="D41">
        <v>25</v>
      </c>
      <c r="G41" s="14">
        <v>25</v>
      </c>
      <c r="H41" s="19" t="s">
        <v>53</v>
      </c>
      <c r="I41" s="22">
        <v>1000</v>
      </c>
      <c r="J41" s="22" t="s">
        <v>22</v>
      </c>
      <c r="K41" s="14"/>
      <c r="L41" s="6"/>
      <c r="M41" s="1"/>
      <c r="N41" s="1"/>
      <c r="O41" s="28">
        <f>(IF(AND(J41&gt;0,J41&lt;=I41),J41,I41)*(L41-M41+N41))</f>
        <v>0</v>
      </c>
      <c r="P41" s="11"/>
      <c r="Q41" s="1"/>
      <c r="R41" s="1"/>
    </row>
    <row r="42" spans="1:18" ht="15">
      <c r="A42">
        <v>13</v>
      </c>
      <c r="B42">
        <v>52</v>
      </c>
      <c r="C42">
        <v>2015</v>
      </c>
      <c r="D42">
        <v>26</v>
      </c>
      <c r="G42" s="14">
        <v>26</v>
      </c>
      <c r="H42" s="19" t="s">
        <v>54</v>
      </c>
      <c r="I42" s="22">
        <v>8</v>
      </c>
      <c r="J42" s="22" t="s">
        <v>34</v>
      </c>
      <c r="K42" s="14"/>
      <c r="L42" s="6"/>
      <c r="M42" s="1"/>
      <c r="N42" s="1"/>
      <c r="O42" s="28">
        <f>(IF(AND(J42&gt;0,J42&lt;=I42),J42,I42)*(L42-M42+N42))</f>
        <v>0</v>
      </c>
      <c r="P42" s="11"/>
      <c r="Q42" s="1"/>
      <c r="R42" s="1"/>
    </row>
    <row r="43" spans="1:18" ht="15">
      <c r="A43">
        <v>13</v>
      </c>
      <c r="B43">
        <v>52</v>
      </c>
      <c r="C43">
        <v>2015</v>
      </c>
      <c r="D43">
        <v>27</v>
      </c>
      <c r="G43" s="14">
        <v>27</v>
      </c>
      <c r="H43" s="19" t="s">
        <v>55</v>
      </c>
      <c r="I43" s="22">
        <v>25</v>
      </c>
      <c r="J43" s="22" t="s">
        <v>30</v>
      </c>
      <c r="K43" s="14"/>
      <c r="L43" s="6"/>
      <c r="M43" s="1"/>
      <c r="N43" s="1"/>
      <c r="O43" s="28">
        <f>(IF(AND(J43&gt;0,J43&lt;=I43),J43,I43)*(L43-M43+N43))</f>
        <v>0</v>
      </c>
      <c r="P43" s="11"/>
      <c r="Q43" s="1"/>
      <c r="R43" s="1"/>
    </row>
    <row r="44" spans="1:18" ht="15">
      <c r="A44">
        <v>13</v>
      </c>
      <c r="B44">
        <v>52</v>
      </c>
      <c r="C44">
        <v>2015</v>
      </c>
      <c r="D44">
        <v>28</v>
      </c>
      <c r="G44" s="14">
        <v>28</v>
      </c>
      <c r="H44" s="19" t="s">
        <v>56</v>
      </c>
      <c r="I44" s="22">
        <v>6</v>
      </c>
      <c r="J44" s="22" t="s">
        <v>30</v>
      </c>
      <c r="K44" s="14"/>
      <c r="L44" s="6"/>
      <c r="M44" s="1"/>
      <c r="N44" s="1"/>
      <c r="O44" s="28">
        <f>(IF(AND(J44&gt;0,J44&lt;=I44),J44,I44)*(L44-M44+N44))</f>
        <v>0</v>
      </c>
      <c r="P44" s="11"/>
      <c r="Q44" s="1"/>
      <c r="R44" s="1"/>
    </row>
    <row r="45" spans="1:18" ht="15">
      <c r="A45">
        <v>13</v>
      </c>
      <c r="B45">
        <v>52</v>
      </c>
      <c r="C45">
        <v>2015</v>
      </c>
      <c r="D45">
        <v>29</v>
      </c>
      <c r="G45" s="14">
        <v>29</v>
      </c>
      <c r="H45" s="19" t="s">
        <v>57</v>
      </c>
      <c r="I45" s="22">
        <v>10</v>
      </c>
      <c r="J45" s="22" t="s">
        <v>30</v>
      </c>
      <c r="K45" s="14"/>
      <c r="L45" s="6"/>
      <c r="M45" s="1"/>
      <c r="N45" s="1"/>
      <c r="O45" s="28">
        <f>(IF(AND(J45&gt;0,J45&lt;=I45),J45,I45)*(L45-M45+N45))</f>
        <v>0</v>
      </c>
      <c r="P45" s="11"/>
      <c r="Q45" s="1"/>
      <c r="R45" s="1"/>
    </row>
    <row r="46" spans="1:18" ht="15">
      <c r="A46">
        <v>13</v>
      </c>
      <c r="B46">
        <v>52</v>
      </c>
      <c r="C46">
        <v>2015</v>
      </c>
      <c r="D46">
        <v>30</v>
      </c>
      <c r="G46" s="14">
        <v>30</v>
      </c>
      <c r="H46" s="19" t="s">
        <v>58</v>
      </c>
      <c r="I46" s="22">
        <v>250</v>
      </c>
      <c r="J46" s="22" t="s">
        <v>24</v>
      </c>
      <c r="K46" s="14"/>
      <c r="L46" s="6"/>
      <c r="M46" s="1"/>
      <c r="N46" s="1"/>
      <c r="O46" s="28">
        <f>(IF(AND(J46&gt;0,J46&lt;=I46),J46,I46)*(L46-M46+N46))</f>
        <v>0</v>
      </c>
      <c r="P46" s="11"/>
      <c r="Q46" s="1"/>
      <c r="R46" s="1"/>
    </row>
    <row r="47" spans="1:18" ht="15">
      <c r="A47">
        <v>13</v>
      </c>
      <c r="B47">
        <v>52</v>
      </c>
      <c r="C47">
        <v>2015</v>
      </c>
      <c r="D47">
        <v>31</v>
      </c>
      <c r="G47" s="14">
        <v>31</v>
      </c>
      <c r="H47" s="19" t="s">
        <v>59</v>
      </c>
      <c r="I47" s="22">
        <v>250</v>
      </c>
      <c r="J47" s="22" t="s">
        <v>24</v>
      </c>
      <c r="K47" s="14"/>
      <c r="L47" s="6"/>
      <c r="M47" s="1"/>
      <c r="N47" s="1"/>
      <c r="O47" s="28">
        <f>(IF(AND(J47&gt;0,J47&lt;=I47),J47,I47)*(L47-M47+N47))</f>
        <v>0</v>
      </c>
      <c r="P47" s="11"/>
      <c r="Q47" s="1"/>
      <c r="R47" s="1"/>
    </row>
    <row r="48" spans="1:18" ht="15">
      <c r="A48">
        <v>13</v>
      </c>
      <c r="B48">
        <v>52</v>
      </c>
      <c r="C48">
        <v>2015</v>
      </c>
      <c r="D48">
        <v>32</v>
      </c>
      <c r="G48" s="14">
        <v>32</v>
      </c>
      <c r="H48" s="19" t="s">
        <v>60</v>
      </c>
      <c r="I48" s="22">
        <v>50</v>
      </c>
      <c r="J48" s="22" t="s">
        <v>34</v>
      </c>
      <c r="K48" s="14"/>
      <c r="L48" s="6"/>
      <c r="M48" s="1"/>
      <c r="N48" s="1"/>
      <c r="O48" s="28">
        <f>(IF(AND(J48&gt;0,J48&lt;=I48),J48,I48)*(L48-M48+N48))</f>
        <v>0</v>
      </c>
      <c r="P48" s="11"/>
      <c r="Q48" s="1"/>
      <c r="R48" s="1"/>
    </row>
    <row r="49" spans="1:18" ht="15">
      <c r="A49">
        <v>13</v>
      </c>
      <c r="B49">
        <v>52</v>
      </c>
      <c r="C49">
        <v>2015</v>
      </c>
      <c r="D49">
        <v>33</v>
      </c>
      <c r="G49" s="14">
        <v>33</v>
      </c>
      <c r="H49" s="19" t="s">
        <v>61</v>
      </c>
      <c r="I49" s="22">
        <v>48</v>
      </c>
      <c r="J49" s="22" t="s">
        <v>24</v>
      </c>
      <c r="K49" s="14"/>
      <c r="L49" s="6"/>
      <c r="M49" s="1"/>
      <c r="N49" s="1"/>
      <c r="O49" s="28">
        <f>(IF(AND(J49&gt;0,J49&lt;=I49),J49,I49)*(L49-M49+N49))</f>
        <v>0</v>
      </c>
      <c r="P49" s="11"/>
      <c r="Q49" s="1"/>
      <c r="R49" s="1"/>
    </row>
    <row r="50" spans="1:18" ht="15">
      <c r="A50">
        <v>13</v>
      </c>
      <c r="B50">
        <v>52</v>
      </c>
      <c r="C50">
        <v>2015</v>
      </c>
      <c r="D50">
        <v>34</v>
      </c>
      <c r="G50" s="14">
        <v>34</v>
      </c>
      <c r="H50" s="19" t="s">
        <v>62</v>
      </c>
      <c r="I50" s="22">
        <v>180</v>
      </c>
      <c r="J50" s="22" t="s">
        <v>63</v>
      </c>
      <c r="K50" s="14"/>
      <c r="L50" s="6"/>
      <c r="M50" s="1"/>
      <c r="N50" s="1"/>
      <c r="O50" s="28">
        <f>(IF(AND(J50&gt;0,J50&lt;=I50),J50,I50)*(L50-M50+N50))</f>
        <v>0</v>
      </c>
      <c r="P50" s="11"/>
      <c r="Q50" s="1"/>
      <c r="R50" s="1"/>
    </row>
    <row r="51" spans="1:18" ht="213.75">
      <c r="A51">
        <v>13</v>
      </c>
      <c r="B51">
        <v>52</v>
      </c>
      <c r="C51">
        <v>2015</v>
      </c>
      <c r="D51">
        <v>35</v>
      </c>
      <c r="G51" s="14">
        <v>35</v>
      </c>
      <c r="H51" s="19" t="s">
        <v>64</v>
      </c>
      <c r="I51" s="22">
        <v>15</v>
      </c>
      <c r="J51" s="22" t="s">
        <v>22</v>
      </c>
      <c r="K51" s="14"/>
      <c r="L51" s="6"/>
      <c r="M51" s="1"/>
      <c r="N51" s="1"/>
      <c r="O51" s="28">
        <f>(IF(AND(J51&gt;0,J51&lt;=I51),J51,I51)*(L51-M51+N51))</f>
        <v>0</v>
      </c>
      <c r="P51" s="11"/>
      <c r="Q51" s="1"/>
      <c r="R51" s="1"/>
    </row>
    <row r="52" spans="1:18" ht="191.25">
      <c r="A52">
        <v>13</v>
      </c>
      <c r="B52">
        <v>52</v>
      </c>
      <c r="C52">
        <v>2015</v>
      </c>
      <c r="D52">
        <v>36</v>
      </c>
      <c r="G52" s="14">
        <v>36</v>
      </c>
      <c r="H52" s="19" t="s">
        <v>65</v>
      </c>
      <c r="I52" s="22">
        <v>1500</v>
      </c>
      <c r="J52" s="22" t="s">
        <v>22</v>
      </c>
      <c r="K52" s="14"/>
      <c r="L52" s="6"/>
      <c r="M52" s="1"/>
      <c r="N52" s="1"/>
      <c r="O52" s="28">
        <f>(IF(AND(J52&gt;0,J52&lt;=I52),J52,I52)*(L52-M52+N52))</f>
        <v>0</v>
      </c>
      <c r="P52" s="11"/>
      <c r="Q52" s="1"/>
      <c r="R52" s="1"/>
    </row>
    <row r="53" spans="1:18" ht="15">
      <c r="A53">
        <v>13</v>
      </c>
      <c r="B53">
        <v>52</v>
      </c>
      <c r="C53">
        <v>2015</v>
      </c>
      <c r="D53">
        <v>37</v>
      </c>
      <c r="G53" s="14">
        <v>37</v>
      </c>
      <c r="H53" s="19" t="s">
        <v>66</v>
      </c>
      <c r="I53" s="22">
        <v>5</v>
      </c>
      <c r="J53" s="22" t="s">
        <v>67</v>
      </c>
      <c r="K53" s="14"/>
      <c r="L53" s="6"/>
      <c r="M53" s="1"/>
      <c r="N53" s="1"/>
      <c r="O53" s="28">
        <f>(IF(AND(J53&gt;0,J53&lt;=I53),J53,I53)*(L53-M53+N53))</f>
        <v>0</v>
      </c>
      <c r="P53" s="11"/>
      <c r="Q53" s="1"/>
      <c r="R53" s="1"/>
    </row>
    <row r="54" spans="1:18" ht="67.5">
      <c r="A54">
        <v>13</v>
      </c>
      <c r="B54">
        <v>52</v>
      </c>
      <c r="C54">
        <v>2015</v>
      </c>
      <c r="D54">
        <v>38</v>
      </c>
      <c r="G54" s="14">
        <v>38</v>
      </c>
      <c r="H54" s="19" t="s">
        <v>68</v>
      </c>
      <c r="I54" s="22">
        <v>5</v>
      </c>
      <c r="J54" s="22" t="s">
        <v>34</v>
      </c>
      <c r="K54" s="14"/>
      <c r="L54" s="6"/>
      <c r="M54" s="1"/>
      <c r="N54" s="1"/>
      <c r="O54" s="28">
        <f>(IF(AND(J54&gt;0,J54&lt;=I54),J54,I54)*(L54-M54+N54))</f>
        <v>0</v>
      </c>
      <c r="P54" s="11"/>
      <c r="Q54" s="1"/>
      <c r="R54" s="1"/>
    </row>
    <row r="55" spans="1:18" ht="15">
      <c r="A55">
        <v>13</v>
      </c>
      <c r="B55">
        <v>52</v>
      </c>
      <c r="C55">
        <v>2015</v>
      </c>
      <c r="D55">
        <v>39</v>
      </c>
      <c r="G55" s="14">
        <v>39</v>
      </c>
      <c r="H55" s="19" t="s">
        <v>69</v>
      </c>
      <c r="I55" s="22">
        <v>100</v>
      </c>
      <c r="J55" s="22" t="s">
        <v>34</v>
      </c>
      <c r="K55" s="14"/>
      <c r="L55" s="6"/>
      <c r="M55" s="1"/>
      <c r="N55" s="1"/>
      <c r="O55" s="28">
        <f>(IF(AND(J55&gt;0,J55&lt;=I55),J55,I55)*(L55-M55+N55))</f>
        <v>0</v>
      </c>
      <c r="P55" s="11"/>
      <c r="Q55" s="1"/>
      <c r="R55" s="1"/>
    </row>
    <row r="56" spans="1:18" ht="15">
      <c r="A56">
        <v>13</v>
      </c>
      <c r="B56">
        <v>52</v>
      </c>
      <c r="C56">
        <v>2015</v>
      </c>
      <c r="D56">
        <v>40</v>
      </c>
      <c r="G56" s="14">
        <v>40</v>
      </c>
      <c r="H56" s="19" t="s">
        <v>70</v>
      </c>
      <c r="I56" s="22">
        <v>1500</v>
      </c>
      <c r="J56" s="22" t="s">
        <v>34</v>
      </c>
      <c r="K56" s="14"/>
      <c r="L56" s="6"/>
      <c r="M56" s="1"/>
      <c r="N56" s="1"/>
      <c r="O56" s="28">
        <f>(IF(AND(J56&gt;0,J56&lt;=I56),J56,I56)*(L56-M56+N56))</f>
        <v>0</v>
      </c>
      <c r="P56" s="11"/>
      <c r="Q56" s="1"/>
      <c r="R56" s="1"/>
    </row>
    <row r="57" spans="1:18" ht="15">
      <c r="A57">
        <v>13</v>
      </c>
      <c r="B57">
        <v>52</v>
      </c>
      <c r="C57">
        <v>2015</v>
      </c>
      <c r="D57">
        <v>41</v>
      </c>
      <c r="G57" s="14">
        <v>41</v>
      </c>
      <c r="H57" s="19" t="s">
        <v>71</v>
      </c>
      <c r="I57" s="22">
        <v>3000</v>
      </c>
      <c r="J57" s="22" t="s">
        <v>34</v>
      </c>
      <c r="K57" s="14"/>
      <c r="L57" s="6"/>
      <c r="M57" s="1"/>
      <c r="N57" s="1"/>
      <c r="O57" s="28">
        <f>(IF(AND(J57&gt;0,J57&lt;=I57),J57,I57)*(L57-M57+N57))</f>
        <v>0</v>
      </c>
      <c r="P57" s="11"/>
      <c r="Q57" s="1"/>
      <c r="R57" s="1"/>
    </row>
    <row r="58" spans="1:18" ht="112.5">
      <c r="A58">
        <v>13</v>
      </c>
      <c r="B58">
        <v>52</v>
      </c>
      <c r="C58">
        <v>2015</v>
      </c>
      <c r="D58">
        <v>42</v>
      </c>
      <c r="G58" s="14">
        <v>42</v>
      </c>
      <c r="H58" s="19" t="s">
        <v>72</v>
      </c>
      <c r="I58" s="22">
        <v>1000</v>
      </c>
      <c r="J58" s="22" t="s">
        <v>34</v>
      </c>
      <c r="K58" s="14"/>
      <c r="L58" s="6"/>
      <c r="M58" s="1"/>
      <c r="N58" s="1"/>
      <c r="O58" s="28">
        <f>(IF(AND(J58&gt;0,J58&lt;=I58),J58,I58)*(L58-M58+N58))</f>
        <v>0</v>
      </c>
      <c r="P58" s="11"/>
      <c r="Q58" s="1"/>
      <c r="R58" s="1"/>
    </row>
    <row r="59" spans="1:18" ht="33.75">
      <c r="A59">
        <v>13</v>
      </c>
      <c r="B59">
        <v>52</v>
      </c>
      <c r="C59">
        <v>2015</v>
      </c>
      <c r="D59">
        <v>43</v>
      </c>
      <c r="G59" s="14">
        <v>43</v>
      </c>
      <c r="H59" s="19" t="s">
        <v>73</v>
      </c>
      <c r="I59" s="22">
        <v>250</v>
      </c>
      <c r="J59" s="22" t="s">
        <v>34</v>
      </c>
      <c r="K59" s="14"/>
      <c r="L59" s="6"/>
      <c r="M59" s="1"/>
      <c r="N59" s="1"/>
      <c r="O59" s="28">
        <f>(IF(AND(J59&gt;0,J59&lt;=I59),J59,I59)*(L59-M59+N59))</f>
        <v>0</v>
      </c>
      <c r="P59" s="11"/>
      <c r="Q59" s="1"/>
      <c r="R59" s="1"/>
    </row>
    <row r="60" spans="1:18" ht="15">
      <c r="A60">
        <v>13</v>
      </c>
      <c r="B60">
        <v>52</v>
      </c>
      <c r="C60">
        <v>2015</v>
      </c>
      <c r="D60">
        <v>44</v>
      </c>
      <c r="G60" s="14">
        <v>44</v>
      </c>
      <c r="H60" s="19" t="s">
        <v>74</v>
      </c>
      <c r="I60" s="22">
        <v>25</v>
      </c>
      <c r="J60" s="22" t="s">
        <v>42</v>
      </c>
      <c r="K60" s="14"/>
      <c r="L60" s="6"/>
      <c r="M60" s="1"/>
      <c r="N60" s="1"/>
      <c r="O60" s="28">
        <f>(IF(AND(J60&gt;0,J60&lt;=I60),J60,I60)*(L60-M60+N60))</f>
        <v>0</v>
      </c>
      <c r="P60" s="11"/>
      <c r="Q60" s="1"/>
      <c r="R60" s="1"/>
    </row>
    <row r="61" spans="1:18" ht="33.75">
      <c r="A61">
        <v>13</v>
      </c>
      <c r="B61">
        <v>52</v>
      </c>
      <c r="C61">
        <v>2015</v>
      </c>
      <c r="D61">
        <v>45</v>
      </c>
      <c r="G61" s="14">
        <v>45</v>
      </c>
      <c r="H61" s="19" t="s">
        <v>75</v>
      </c>
      <c r="I61" s="22">
        <v>3000</v>
      </c>
      <c r="J61" s="22" t="s">
        <v>24</v>
      </c>
      <c r="K61" s="14"/>
      <c r="L61" s="6"/>
      <c r="M61" s="1"/>
      <c r="N61" s="1"/>
      <c r="O61" s="28">
        <f>(IF(AND(J61&gt;0,J61&lt;=I61),J61,I61)*(L61-M61+N61))</f>
        <v>0</v>
      </c>
      <c r="P61" s="11"/>
      <c r="Q61" s="1"/>
      <c r="R61" s="1"/>
    </row>
    <row r="62" spans="1:18" ht="22.5">
      <c r="A62">
        <v>13</v>
      </c>
      <c r="B62">
        <v>52</v>
      </c>
      <c r="C62">
        <v>2015</v>
      </c>
      <c r="D62">
        <v>46</v>
      </c>
      <c r="G62" s="14">
        <v>46</v>
      </c>
      <c r="H62" s="19" t="s">
        <v>76</v>
      </c>
      <c r="I62" s="22">
        <v>150</v>
      </c>
      <c r="J62" s="22" t="s">
        <v>30</v>
      </c>
      <c r="K62" s="14"/>
      <c r="L62" s="6"/>
      <c r="M62" s="1"/>
      <c r="N62" s="1"/>
      <c r="O62" s="28">
        <f>(IF(AND(J62&gt;0,J62&lt;=I62),J62,I62)*(L62-M62+N62))</f>
        <v>0</v>
      </c>
      <c r="P62" s="11"/>
      <c r="Q62" s="1"/>
      <c r="R62" s="1"/>
    </row>
    <row r="63" spans="1:18" ht="22.5">
      <c r="A63">
        <v>13</v>
      </c>
      <c r="B63">
        <v>52</v>
      </c>
      <c r="C63">
        <v>2015</v>
      </c>
      <c r="D63">
        <v>47</v>
      </c>
      <c r="G63" s="14">
        <v>47</v>
      </c>
      <c r="H63" s="19" t="s">
        <v>77</v>
      </c>
      <c r="I63" s="22">
        <v>200</v>
      </c>
      <c r="J63" s="22" t="s">
        <v>22</v>
      </c>
      <c r="K63" s="14"/>
      <c r="L63" s="6"/>
      <c r="M63" s="1"/>
      <c r="N63" s="1"/>
      <c r="O63" s="28">
        <f>(IF(AND(J63&gt;0,J63&lt;=I63),J63,I63)*(L63-M63+N63))</f>
        <v>0</v>
      </c>
      <c r="P63" s="11"/>
      <c r="Q63" s="1"/>
      <c r="R63" s="1"/>
    </row>
    <row r="64" spans="1:18" ht="56.25">
      <c r="A64">
        <v>13</v>
      </c>
      <c r="B64">
        <v>52</v>
      </c>
      <c r="C64">
        <v>2015</v>
      </c>
      <c r="D64">
        <v>48</v>
      </c>
      <c r="G64" s="14">
        <v>48</v>
      </c>
      <c r="H64" s="19" t="s">
        <v>78</v>
      </c>
      <c r="I64" s="22">
        <v>50</v>
      </c>
      <c r="J64" s="22" t="s">
        <v>34</v>
      </c>
      <c r="K64" s="14"/>
      <c r="L64" s="6"/>
      <c r="M64" s="1"/>
      <c r="N64" s="1"/>
      <c r="O64" s="28">
        <f>(IF(AND(J64&gt;0,J64&lt;=I64),J64,I64)*(L64-M64+N64))</f>
        <v>0</v>
      </c>
      <c r="P64" s="11"/>
      <c r="Q64" s="1"/>
      <c r="R64" s="1"/>
    </row>
    <row r="65" spans="1:18" ht="67.5">
      <c r="A65">
        <v>13</v>
      </c>
      <c r="B65">
        <v>52</v>
      </c>
      <c r="C65">
        <v>2015</v>
      </c>
      <c r="D65">
        <v>49</v>
      </c>
      <c r="G65" s="14">
        <v>49</v>
      </c>
      <c r="H65" s="19" t="s">
        <v>79</v>
      </c>
      <c r="I65" s="22">
        <v>50</v>
      </c>
      <c r="J65" s="22" t="s">
        <v>34</v>
      </c>
      <c r="K65" s="14"/>
      <c r="L65" s="6"/>
      <c r="M65" s="1"/>
      <c r="N65" s="1"/>
      <c r="O65" s="28">
        <f>(IF(AND(J65&gt;0,J65&lt;=I65),J65,I65)*(L65-M65+N65))</f>
        <v>0</v>
      </c>
      <c r="P65" s="11"/>
      <c r="Q65" s="1"/>
      <c r="R65" s="1"/>
    </row>
    <row r="66" spans="1:18" ht="22.5">
      <c r="A66">
        <v>13</v>
      </c>
      <c r="B66">
        <v>52</v>
      </c>
      <c r="C66">
        <v>2015</v>
      </c>
      <c r="D66">
        <v>50</v>
      </c>
      <c r="G66" s="14">
        <v>50</v>
      </c>
      <c r="H66" s="19" t="s">
        <v>80</v>
      </c>
      <c r="I66" s="22">
        <v>100</v>
      </c>
      <c r="J66" s="22" t="s">
        <v>47</v>
      </c>
      <c r="K66" s="14"/>
      <c r="L66" s="6"/>
      <c r="M66" s="1"/>
      <c r="N66" s="1"/>
      <c r="O66" s="28">
        <f>(IF(AND(J66&gt;0,J66&lt;=I66),J66,I66)*(L66-M66+N66))</f>
        <v>0</v>
      </c>
      <c r="P66" s="11"/>
      <c r="Q66" s="1"/>
      <c r="R66" s="1"/>
    </row>
    <row r="67" spans="1:18" ht="22.5">
      <c r="A67">
        <v>13</v>
      </c>
      <c r="B67">
        <v>52</v>
      </c>
      <c r="C67">
        <v>2015</v>
      </c>
      <c r="D67">
        <v>51</v>
      </c>
      <c r="G67" s="14">
        <v>51</v>
      </c>
      <c r="H67" s="19" t="s">
        <v>81</v>
      </c>
      <c r="I67" s="22">
        <v>700</v>
      </c>
      <c r="J67" s="22" t="s">
        <v>47</v>
      </c>
      <c r="K67" s="14"/>
      <c r="L67" s="6"/>
      <c r="M67" s="1"/>
      <c r="N67" s="1"/>
      <c r="O67" s="28">
        <f>(IF(AND(J67&gt;0,J67&lt;=I67),J67,I67)*(L67-M67+N67))</f>
        <v>0</v>
      </c>
      <c r="P67" s="11"/>
      <c r="Q67" s="1"/>
      <c r="R67" s="1"/>
    </row>
    <row r="68" spans="1:18" ht="33.75">
      <c r="A68">
        <v>13</v>
      </c>
      <c r="B68">
        <v>52</v>
      </c>
      <c r="C68">
        <v>2015</v>
      </c>
      <c r="D68">
        <v>52</v>
      </c>
      <c r="G68" s="14">
        <v>52</v>
      </c>
      <c r="H68" s="19" t="s">
        <v>82</v>
      </c>
      <c r="I68" s="22">
        <v>5</v>
      </c>
      <c r="J68" s="22" t="s">
        <v>30</v>
      </c>
      <c r="K68" s="14"/>
      <c r="L68" s="6"/>
      <c r="M68" s="1"/>
      <c r="N68" s="1"/>
      <c r="O68" s="28">
        <f>(IF(AND(J68&gt;0,J68&lt;=I68),J68,I68)*(L68-M68+N68))</f>
        <v>0</v>
      </c>
      <c r="P68" s="11"/>
      <c r="Q68" s="1"/>
      <c r="R68" s="1"/>
    </row>
    <row r="69" spans="1:18" ht="33.75">
      <c r="A69">
        <v>13</v>
      </c>
      <c r="B69">
        <v>52</v>
      </c>
      <c r="C69">
        <v>2015</v>
      </c>
      <c r="D69">
        <v>53</v>
      </c>
      <c r="G69" s="14">
        <v>53</v>
      </c>
      <c r="H69" s="19" t="s">
        <v>83</v>
      </c>
      <c r="I69" s="22">
        <v>5</v>
      </c>
      <c r="J69" s="22" t="s">
        <v>22</v>
      </c>
      <c r="K69" s="14"/>
      <c r="L69" s="6"/>
      <c r="M69" s="1"/>
      <c r="N69" s="1"/>
      <c r="O69" s="28">
        <f>(IF(AND(J69&gt;0,J69&lt;=I69),J69,I69)*(L69-M69+N69))</f>
        <v>0</v>
      </c>
      <c r="P69" s="11"/>
      <c r="Q69" s="1"/>
      <c r="R69" s="1"/>
    </row>
    <row r="70" spans="1:18" ht="15">
      <c r="A70">
        <v>13</v>
      </c>
      <c r="B70">
        <v>52</v>
      </c>
      <c r="C70">
        <v>2015</v>
      </c>
      <c r="D70">
        <v>54</v>
      </c>
      <c r="G70" s="14">
        <v>54</v>
      </c>
      <c r="H70" s="19" t="s">
        <v>84</v>
      </c>
      <c r="I70" s="22">
        <v>120</v>
      </c>
      <c r="J70" s="22" t="s">
        <v>85</v>
      </c>
      <c r="K70" s="14"/>
      <c r="L70" s="6"/>
      <c r="M70" s="1"/>
      <c r="N70" s="1"/>
      <c r="O70" s="28">
        <f>(IF(AND(J70&gt;0,J70&lt;=I70),J70,I70)*(L70-M70+N70))</f>
        <v>0</v>
      </c>
      <c r="P70" s="11"/>
      <c r="Q70" s="1"/>
      <c r="R70" s="1"/>
    </row>
    <row r="71" spans="1:18" ht="22.5">
      <c r="A71">
        <v>13</v>
      </c>
      <c r="B71">
        <v>52</v>
      </c>
      <c r="C71">
        <v>2015</v>
      </c>
      <c r="D71">
        <v>55</v>
      </c>
      <c r="G71" s="14">
        <v>55</v>
      </c>
      <c r="H71" s="19" t="s">
        <v>86</v>
      </c>
      <c r="I71" s="22">
        <v>12</v>
      </c>
      <c r="J71" s="22" t="s">
        <v>22</v>
      </c>
      <c r="K71" s="14"/>
      <c r="L71" s="6"/>
      <c r="M71" s="1"/>
      <c r="N71" s="1"/>
      <c r="O71" s="28">
        <f>(IF(AND(J71&gt;0,J71&lt;=I71),J71,I71)*(L71-M71+N71))</f>
        <v>0</v>
      </c>
      <c r="P71" s="11"/>
      <c r="Q71" s="1"/>
      <c r="R71" s="1"/>
    </row>
    <row r="72" spans="1:18" ht="33.75">
      <c r="A72">
        <v>13</v>
      </c>
      <c r="B72">
        <v>52</v>
      </c>
      <c r="C72">
        <v>2015</v>
      </c>
      <c r="D72">
        <v>56</v>
      </c>
      <c r="G72" s="14">
        <v>56</v>
      </c>
      <c r="H72" s="19" t="s">
        <v>87</v>
      </c>
      <c r="I72" s="22">
        <v>1500</v>
      </c>
      <c r="J72" s="22" t="s">
        <v>22</v>
      </c>
      <c r="K72" s="14"/>
      <c r="L72" s="6"/>
      <c r="M72" s="1"/>
      <c r="N72" s="1"/>
      <c r="O72" s="28">
        <f>(IF(AND(J72&gt;0,J72&lt;=I72),J72,I72)*(L72-M72+N72))</f>
        <v>0</v>
      </c>
      <c r="P72" s="11"/>
      <c r="Q72" s="1"/>
      <c r="R72" s="1"/>
    </row>
    <row r="73" spans="1:18" ht="15">
      <c r="A73">
        <v>13</v>
      </c>
      <c r="B73">
        <v>52</v>
      </c>
      <c r="C73">
        <v>2015</v>
      </c>
      <c r="D73">
        <v>57</v>
      </c>
      <c r="G73" s="14">
        <v>57</v>
      </c>
      <c r="H73" s="19" t="s">
        <v>88</v>
      </c>
      <c r="I73" s="22">
        <v>3000</v>
      </c>
      <c r="J73" s="22" t="s">
        <v>34</v>
      </c>
      <c r="K73" s="14"/>
      <c r="L73" s="6"/>
      <c r="M73" s="1"/>
      <c r="N73" s="1"/>
      <c r="O73" s="28">
        <f>(IF(AND(J73&gt;0,J73&lt;=I73),J73,I73)*(L73-M73+N73))</f>
        <v>0</v>
      </c>
      <c r="P73" s="11"/>
      <c r="Q73" s="1"/>
      <c r="R73" s="1"/>
    </row>
    <row r="74" spans="1:18" ht="15">
      <c r="A74">
        <v>13</v>
      </c>
      <c r="B74">
        <v>52</v>
      </c>
      <c r="C74">
        <v>2015</v>
      </c>
      <c r="D74">
        <v>58</v>
      </c>
      <c r="G74" s="14">
        <v>58</v>
      </c>
      <c r="H74" s="19" t="s">
        <v>89</v>
      </c>
      <c r="I74" s="22">
        <v>40</v>
      </c>
      <c r="J74" s="22" t="s">
        <v>30</v>
      </c>
      <c r="K74" s="14"/>
      <c r="L74" s="6"/>
      <c r="M74" s="1"/>
      <c r="N74" s="1"/>
      <c r="O74" s="28">
        <f>(IF(AND(J74&gt;0,J74&lt;=I74),J74,I74)*(L74-M74+N74))</f>
        <v>0</v>
      </c>
      <c r="P74" s="11"/>
      <c r="Q74" s="1"/>
      <c r="R74" s="1"/>
    </row>
    <row r="75" spans="1:18" ht="15">
      <c r="A75">
        <v>13</v>
      </c>
      <c r="B75">
        <v>52</v>
      </c>
      <c r="C75">
        <v>2015</v>
      </c>
      <c r="D75">
        <v>59</v>
      </c>
      <c r="G75" s="14">
        <v>59</v>
      </c>
      <c r="H75" s="19" t="s">
        <v>90</v>
      </c>
      <c r="I75" s="22">
        <v>300</v>
      </c>
      <c r="J75" s="22" t="s">
        <v>30</v>
      </c>
      <c r="K75" s="14"/>
      <c r="L75" s="6"/>
      <c r="M75" s="1"/>
      <c r="N75" s="1"/>
      <c r="O75" s="28">
        <f>(IF(AND(J75&gt;0,J75&lt;=I75),J75,I75)*(L75-M75+N75))</f>
        <v>0</v>
      </c>
      <c r="P75" s="11"/>
      <c r="Q75" s="1"/>
      <c r="R75" s="1"/>
    </row>
    <row r="76" spans="1:18" ht="15">
      <c r="A76">
        <v>13</v>
      </c>
      <c r="B76">
        <v>52</v>
      </c>
      <c r="C76">
        <v>2015</v>
      </c>
      <c r="D76">
        <v>60</v>
      </c>
      <c r="G76" s="14">
        <v>60</v>
      </c>
      <c r="H76" s="19" t="s">
        <v>91</v>
      </c>
      <c r="I76" s="22">
        <v>15</v>
      </c>
      <c r="J76" s="22" t="s">
        <v>30</v>
      </c>
      <c r="K76" s="14"/>
      <c r="L76" s="6"/>
      <c r="M76" s="1"/>
      <c r="N76" s="1"/>
      <c r="O76" s="28">
        <f>(IF(AND(J76&gt;0,J76&lt;=I76),J76,I76)*(L76-M76+N76))</f>
        <v>0</v>
      </c>
      <c r="P76" s="11"/>
      <c r="Q76" s="1"/>
      <c r="R76" s="1"/>
    </row>
    <row r="77" spans="1:18" ht="15">
      <c r="A77">
        <v>13</v>
      </c>
      <c r="B77">
        <v>52</v>
      </c>
      <c r="C77">
        <v>2015</v>
      </c>
      <c r="D77">
        <v>61</v>
      </c>
      <c r="G77" s="14">
        <v>61</v>
      </c>
      <c r="H77" s="19" t="s">
        <v>92</v>
      </c>
      <c r="I77" s="22">
        <v>1000</v>
      </c>
      <c r="J77" s="22" t="s">
        <v>24</v>
      </c>
      <c r="K77" s="14"/>
      <c r="L77" s="6"/>
      <c r="M77" s="1"/>
      <c r="N77" s="1"/>
      <c r="O77" s="28">
        <f>(IF(AND(J77&gt;0,J77&lt;=I77),J77,I77)*(L77-M77+N77))</f>
        <v>0</v>
      </c>
      <c r="P77" s="11"/>
      <c r="Q77" s="1"/>
      <c r="R77" s="1"/>
    </row>
    <row r="78" spans="1:18" ht="15">
      <c r="A78">
        <v>13</v>
      </c>
      <c r="B78">
        <v>52</v>
      </c>
      <c r="C78">
        <v>2015</v>
      </c>
      <c r="D78">
        <v>62</v>
      </c>
      <c r="G78" s="14">
        <v>62</v>
      </c>
      <c r="H78" s="19" t="s">
        <v>93</v>
      </c>
      <c r="I78" s="22">
        <v>300</v>
      </c>
      <c r="J78" s="22" t="s">
        <v>45</v>
      </c>
      <c r="K78" s="14"/>
      <c r="L78" s="6"/>
      <c r="M78" s="1"/>
      <c r="N78" s="1"/>
      <c r="O78" s="28">
        <f>(IF(AND(J78&gt;0,J78&lt;=I78),J78,I78)*(L78-M78+N78))</f>
        <v>0</v>
      </c>
      <c r="P78" s="11"/>
      <c r="Q78" s="1"/>
      <c r="R78" s="1"/>
    </row>
    <row r="79" spans="1:18" ht="22.5">
      <c r="A79">
        <v>13</v>
      </c>
      <c r="B79">
        <v>52</v>
      </c>
      <c r="C79">
        <v>2015</v>
      </c>
      <c r="D79">
        <v>63</v>
      </c>
      <c r="G79" s="14">
        <v>63</v>
      </c>
      <c r="H79" s="19" t="s">
        <v>94</v>
      </c>
      <c r="I79" s="22">
        <v>250</v>
      </c>
      <c r="J79" s="22" t="s">
        <v>34</v>
      </c>
      <c r="K79" s="14"/>
      <c r="L79" s="6"/>
      <c r="M79" s="1"/>
      <c r="N79" s="1"/>
      <c r="O79" s="28">
        <f>(IF(AND(J79&gt;0,J79&lt;=I79),J79,I79)*(L79-M79+N79))</f>
        <v>0</v>
      </c>
      <c r="P79" s="11"/>
      <c r="Q79" s="1"/>
      <c r="R79" s="1"/>
    </row>
    <row r="80" spans="1:18" ht="123.75">
      <c r="A80">
        <v>13</v>
      </c>
      <c r="B80">
        <v>52</v>
      </c>
      <c r="C80">
        <v>2015</v>
      </c>
      <c r="D80">
        <v>64</v>
      </c>
      <c r="G80" s="14">
        <v>64</v>
      </c>
      <c r="H80" s="19" t="s">
        <v>95</v>
      </c>
      <c r="I80" s="22">
        <v>5</v>
      </c>
      <c r="J80" s="22" t="s">
        <v>30</v>
      </c>
      <c r="K80" s="14"/>
      <c r="L80" s="6"/>
      <c r="M80" s="1"/>
      <c r="N80" s="1"/>
      <c r="O80" s="28">
        <f>(IF(AND(J80&gt;0,J80&lt;=I80),J80,I80)*(L80-M80+N80))</f>
        <v>0</v>
      </c>
      <c r="P80" s="11"/>
      <c r="Q80" s="1"/>
      <c r="R80" s="1"/>
    </row>
    <row r="81" spans="1:18" ht="123.75">
      <c r="A81">
        <v>13</v>
      </c>
      <c r="B81">
        <v>52</v>
      </c>
      <c r="C81">
        <v>2015</v>
      </c>
      <c r="D81">
        <v>65</v>
      </c>
      <c r="G81" s="14">
        <v>65</v>
      </c>
      <c r="H81" s="19" t="s">
        <v>96</v>
      </c>
      <c r="I81" s="22">
        <v>5</v>
      </c>
      <c r="J81" s="22" t="s">
        <v>30</v>
      </c>
      <c r="K81" s="14"/>
      <c r="L81" s="6"/>
      <c r="M81" s="1"/>
      <c r="N81" s="1"/>
      <c r="O81" s="28">
        <f>(IF(AND(J81&gt;0,J81&lt;=I81),J81,I81)*(L81-M81+N81))</f>
        <v>0</v>
      </c>
      <c r="P81" s="11"/>
      <c r="Q81" s="1"/>
      <c r="R81" s="1"/>
    </row>
    <row r="82" spans="1:18" ht="123.75">
      <c r="A82">
        <v>13</v>
      </c>
      <c r="B82">
        <v>52</v>
      </c>
      <c r="C82">
        <v>2015</v>
      </c>
      <c r="D82">
        <v>66</v>
      </c>
      <c r="G82" s="14">
        <v>66</v>
      </c>
      <c r="H82" s="19" t="s">
        <v>97</v>
      </c>
      <c r="I82" s="22">
        <v>5</v>
      </c>
      <c r="J82" s="22" t="s">
        <v>30</v>
      </c>
      <c r="K82" s="14"/>
      <c r="L82" s="6"/>
      <c r="M82" s="1"/>
      <c r="N82" s="1"/>
      <c r="O82" s="28">
        <f>(IF(AND(J82&gt;0,J82&lt;=I82),J82,I82)*(L82-M82+N82))</f>
        <v>0</v>
      </c>
      <c r="P82" s="11"/>
      <c r="Q82" s="1"/>
      <c r="R82" s="1"/>
    </row>
    <row r="83" spans="1:18" ht="123.75">
      <c r="A83">
        <v>13</v>
      </c>
      <c r="B83">
        <v>52</v>
      </c>
      <c r="C83">
        <v>2015</v>
      </c>
      <c r="D83">
        <v>67</v>
      </c>
      <c r="G83" s="14">
        <v>67</v>
      </c>
      <c r="H83" s="19" t="s">
        <v>98</v>
      </c>
      <c r="I83" s="22">
        <v>5</v>
      </c>
      <c r="J83" s="22" t="s">
        <v>30</v>
      </c>
      <c r="K83" s="14"/>
      <c r="L83" s="6"/>
      <c r="M83" s="1"/>
      <c r="N83" s="1"/>
      <c r="O83" s="28">
        <f>(IF(AND(J83&gt;0,J83&lt;=I83),J83,I83)*(L83-M83+N83))</f>
        <v>0</v>
      </c>
      <c r="P83" s="11"/>
      <c r="Q83" s="1"/>
      <c r="R83" s="1"/>
    </row>
    <row r="84" spans="1:18" ht="22.5">
      <c r="A84">
        <v>13</v>
      </c>
      <c r="B84">
        <v>52</v>
      </c>
      <c r="C84">
        <v>2015</v>
      </c>
      <c r="D84">
        <v>68</v>
      </c>
      <c r="G84" s="14">
        <v>68</v>
      </c>
      <c r="H84" s="19" t="s">
        <v>99</v>
      </c>
      <c r="I84" s="22">
        <v>2000</v>
      </c>
      <c r="J84" s="22" t="s">
        <v>34</v>
      </c>
      <c r="K84" s="14"/>
      <c r="L84" s="6"/>
      <c r="M84" s="1"/>
      <c r="N84" s="1"/>
      <c r="O84" s="28">
        <f>(IF(AND(J84&gt;0,J84&lt;=I84),J84,I84)*(L84-M84+N84))</f>
        <v>0</v>
      </c>
      <c r="P84" s="11"/>
      <c r="Q84" s="1"/>
      <c r="R84" s="1"/>
    </row>
    <row r="85" spans="1:18" ht="15">
      <c r="A85">
        <v>13</v>
      </c>
      <c r="B85">
        <v>52</v>
      </c>
      <c r="C85">
        <v>2015</v>
      </c>
      <c r="D85">
        <v>69</v>
      </c>
      <c r="G85" s="14">
        <v>69</v>
      </c>
      <c r="H85" s="19" t="s">
        <v>100</v>
      </c>
      <c r="I85" s="22">
        <v>2000</v>
      </c>
      <c r="J85" s="22" t="s">
        <v>34</v>
      </c>
      <c r="K85" s="14"/>
      <c r="L85" s="6"/>
      <c r="M85" s="1"/>
      <c r="N85" s="1"/>
      <c r="O85" s="28">
        <f>(IF(AND(J85&gt;0,J85&lt;=I85),J85,I85)*(L85-M85+N85))</f>
        <v>0</v>
      </c>
      <c r="P85" s="11"/>
      <c r="Q85" s="1"/>
      <c r="R85" s="1"/>
    </row>
    <row r="86" spans="1:18" ht="15">
      <c r="A86">
        <v>13</v>
      </c>
      <c r="B86">
        <v>52</v>
      </c>
      <c r="C86">
        <v>2015</v>
      </c>
      <c r="D86">
        <v>70</v>
      </c>
      <c r="G86" s="14">
        <v>70</v>
      </c>
      <c r="H86" s="19" t="s">
        <v>101</v>
      </c>
      <c r="I86" s="22">
        <v>9000</v>
      </c>
      <c r="J86" s="22" t="s">
        <v>34</v>
      </c>
      <c r="K86" s="14"/>
      <c r="L86" s="6"/>
      <c r="M86" s="1"/>
      <c r="N86" s="1"/>
      <c r="O86" s="28">
        <f>(IF(AND(J86&gt;0,J86&lt;=I86),J86,I86)*(L86-M86+N86))</f>
        <v>0</v>
      </c>
      <c r="P86" s="11"/>
      <c r="Q86" s="1"/>
      <c r="R86" s="1"/>
    </row>
    <row r="87" spans="1:18" ht="15">
      <c r="A87">
        <v>13</v>
      </c>
      <c r="B87">
        <v>52</v>
      </c>
      <c r="C87">
        <v>2015</v>
      </c>
      <c r="D87">
        <v>71</v>
      </c>
      <c r="G87" s="14">
        <v>71</v>
      </c>
      <c r="H87" s="19" t="s">
        <v>102</v>
      </c>
      <c r="I87" s="22">
        <v>4000</v>
      </c>
      <c r="J87" s="22" t="s">
        <v>34</v>
      </c>
      <c r="K87" s="14"/>
      <c r="L87" s="6"/>
      <c r="M87" s="1"/>
      <c r="N87" s="1"/>
      <c r="O87" s="28">
        <f>(IF(AND(J87&gt;0,J87&lt;=I87),J87,I87)*(L87-M87+N87))</f>
        <v>0</v>
      </c>
      <c r="P87" s="11"/>
      <c r="Q87" s="1"/>
      <c r="R87" s="1"/>
    </row>
    <row r="88" spans="1:18" ht="15">
      <c r="A88">
        <v>13</v>
      </c>
      <c r="B88">
        <v>52</v>
      </c>
      <c r="C88">
        <v>2015</v>
      </c>
      <c r="D88">
        <v>72</v>
      </c>
      <c r="G88" s="14">
        <v>72</v>
      </c>
      <c r="H88" s="19" t="s">
        <v>103</v>
      </c>
      <c r="I88" s="22">
        <v>4500</v>
      </c>
      <c r="J88" s="22" t="s">
        <v>34</v>
      </c>
      <c r="K88" s="14"/>
      <c r="L88" s="6"/>
      <c r="M88" s="1"/>
      <c r="N88" s="1"/>
      <c r="O88" s="28">
        <f>(IF(AND(J88&gt;0,J88&lt;=I88),J88,I88)*(L88-M88+N88))</f>
        <v>0</v>
      </c>
      <c r="P88" s="11"/>
      <c r="Q88" s="1"/>
      <c r="R88" s="1"/>
    </row>
    <row r="89" spans="1:18" ht="33.75">
      <c r="A89">
        <v>13</v>
      </c>
      <c r="B89">
        <v>52</v>
      </c>
      <c r="C89">
        <v>2015</v>
      </c>
      <c r="D89">
        <v>73</v>
      </c>
      <c r="G89" s="14">
        <v>73</v>
      </c>
      <c r="H89" s="19" t="s">
        <v>104</v>
      </c>
      <c r="I89" s="22">
        <v>5000</v>
      </c>
      <c r="J89" s="22" t="s">
        <v>34</v>
      </c>
      <c r="K89" s="14"/>
      <c r="L89" s="6"/>
      <c r="M89" s="1"/>
      <c r="N89" s="1"/>
      <c r="O89" s="28">
        <f>(IF(AND(J89&gt;0,J89&lt;=I89),J89,I89)*(L89-M89+N89))</f>
        <v>0</v>
      </c>
      <c r="P89" s="11"/>
      <c r="Q89" s="1"/>
      <c r="R89" s="1"/>
    </row>
    <row r="90" spans="1:18" ht="33.75">
      <c r="A90">
        <v>13</v>
      </c>
      <c r="B90">
        <v>52</v>
      </c>
      <c r="C90">
        <v>2015</v>
      </c>
      <c r="D90">
        <v>74</v>
      </c>
      <c r="G90" s="14">
        <v>74</v>
      </c>
      <c r="H90" s="19" t="s">
        <v>105</v>
      </c>
      <c r="I90" s="22">
        <v>2000</v>
      </c>
      <c r="J90" s="22" t="s">
        <v>34</v>
      </c>
      <c r="K90" s="14"/>
      <c r="L90" s="6"/>
      <c r="M90" s="1"/>
      <c r="N90" s="1"/>
      <c r="O90" s="28">
        <f>(IF(AND(J90&gt;0,J90&lt;=I90),J90,I90)*(L90-M90+N90))</f>
        <v>0</v>
      </c>
      <c r="P90" s="11"/>
      <c r="Q90" s="1"/>
      <c r="R90" s="1"/>
    </row>
    <row r="91" spans="1:18" ht="22.5">
      <c r="A91">
        <v>13</v>
      </c>
      <c r="B91">
        <v>52</v>
      </c>
      <c r="C91">
        <v>2015</v>
      </c>
      <c r="D91">
        <v>75</v>
      </c>
      <c r="G91" s="14">
        <v>75</v>
      </c>
      <c r="H91" s="19" t="s">
        <v>106</v>
      </c>
      <c r="I91" s="22">
        <v>2300</v>
      </c>
      <c r="J91" s="22" t="s">
        <v>34</v>
      </c>
      <c r="K91" s="14"/>
      <c r="L91" s="6"/>
      <c r="M91" s="1"/>
      <c r="N91" s="1"/>
      <c r="O91" s="28">
        <f>(IF(AND(J91&gt;0,J91&lt;=I91),J91,I91)*(L91-M91+N91))</f>
        <v>0</v>
      </c>
      <c r="P91" s="11"/>
      <c r="Q91" s="1"/>
      <c r="R91" s="1"/>
    </row>
    <row r="92" spans="1:18" ht="22.5">
      <c r="A92">
        <v>13</v>
      </c>
      <c r="B92">
        <v>52</v>
      </c>
      <c r="C92">
        <v>2015</v>
      </c>
      <c r="D92">
        <v>76</v>
      </c>
      <c r="G92" s="14">
        <v>76</v>
      </c>
      <c r="H92" s="19" t="s">
        <v>107</v>
      </c>
      <c r="I92" s="22">
        <v>150</v>
      </c>
      <c r="J92" s="22" t="s">
        <v>34</v>
      </c>
      <c r="K92" s="14"/>
      <c r="L92" s="6"/>
      <c r="M92" s="1"/>
      <c r="N92" s="1"/>
      <c r="O92" s="28">
        <f>(IF(AND(J92&gt;0,J92&lt;=I92),J92,I92)*(L92-M92+N92))</f>
        <v>0</v>
      </c>
      <c r="P92" s="11"/>
      <c r="Q92" s="1"/>
      <c r="R92" s="1"/>
    </row>
    <row r="93" spans="1:18" ht="22.5">
      <c r="A93">
        <v>13</v>
      </c>
      <c r="B93">
        <v>52</v>
      </c>
      <c r="C93">
        <v>2015</v>
      </c>
      <c r="D93">
        <v>77</v>
      </c>
      <c r="G93" s="14">
        <v>77</v>
      </c>
      <c r="H93" s="19" t="s">
        <v>108</v>
      </c>
      <c r="I93" s="22">
        <v>150</v>
      </c>
      <c r="J93" s="22" t="s">
        <v>34</v>
      </c>
      <c r="K93" s="14"/>
      <c r="L93" s="6"/>
      <c r="M93" s="1"/>
      <c r="N93" s="1"/>
      <c r="O93" s="28">
        <f>(IF(AND(J93&gt;0,J93&lt;=I93),J93,I93)*(L93-M93+N93))</f>
        <v>0</v>
      </c>
      <c r="P93" s="11"/>
      <c r="Q93" s="1"/>
      <c r="R93" s="1"/>
    </row>
    <row r="94" spans="1:18" ht="33.75">
      <c r="A94">
        <v>13</v>
      </c>
      <c r="B94">
        <v>52</v>
      </c>
      <c r="C94">
        <v>2015</v>
      </c>
      <c r="D94">
        <v>78</v>
      </c>
      <c r="G94" s="14">
        <v>78</v>
      </c>
      <c r="H94" s="19" t="s">
        <v>109</v>
      </c>
      <c r="I94" s="22">
        <v>150</v>
      </c>
      <c r="J94" s="22" t="s">
        <v>34</v>
      </c>
      <c r="K94" s="14"/>
      <c r="L94" s="6"/>
      <c r="M94" s="1"/>
      <c r="N94" s="1"/>
      <c r="O94" s="28">
        <f>(IF(AND(J94&gt;0,J94&lt;=I94),J94,I94)*(L94-M94+N94))</f>
        <v>0</v>
      </c>
      <c r="P94" s="11"/>
      <c r="Q94" s="1"/>
      <c r="R94" s="1"/>
    </row>
    <row r="95" spans="1:18" ht="33.75">
      <c r="A95">
        <v>13</v>
      </c>
      <c r="B95">
        <v>52</v>
      </c>
      <c r="C95">
        <v>2015</v>
      </c>
      <c r="D95">
        <v>79</v>
      </c>
      <c r="G95" s="14">
        <v>79</v>
      </c>
      <c r="H95" s="19" t="s">
        <v>110</v>
      </c>
      <c r="I95" s="22">
        <v>150</v>
      </c>
      <c r="J95" s="22" t="s">
        <v>34</v>
      </c>
      <c r="K95" s="14"/>
      <c r="L95" s="6"/>
      <c r="M95" s="1"/>
      <c r="N95" s="1"/>
      <c r="O95" s="28">
        <f>(IF(AND(J95&gt;0,J95&lt;=I95),J95,I95)*(L95-M95+N95))</f>
        <v>0</v>
      </c>
      <c r="P95" s="11"/>
      <c r="Q95" s="1"/>
      <c r="R95" s="1"/>
    </row>
    <row r="96" spans="1:18" ht="22.5">
      <c r="A96">
        <v>13</v>
      </c>
      <c r="B96">
        <v>52</v>
      </c>
      <c r="C96">
        <v>2015</v>
      </c>
      <c r="D96">
        <v>80</v>
      </c>
      <c r="G96" s="14">
        <v>80</v>
      </c>
      <c r="H96" s="19" t="s">
        <v>111</v>
      </c>
      <c r="I96" s="22">
        <v>1500</v>
      </c>
      <c r="J96" s="22" t="s">
        <v>24</v>
      </c>
      <c r="K96" s="14"/>
      <c r="L96" s="6"/>
      <c r="M96" s="1"/>
      <c r="N96" s="1"/>
      <c r="O96" s="28">
        <f>(IF(AND(J96&gt;0,J96&lt;=I96),J96,I96)*(L96-M96+N96))</f>
        <v>0</v>
      </c>
      <c r="P96" s="11"/>
      <c r="Q96" s="1"/>
      <c r="R96" s="1"/>
    </row>
    <row r="97" spans="1:18" ht="22.5">
      <c r="A97">
        <v>13</v>
      </c>
      <c r="B97">
        <v>52</v>
      </c>
      <c r="C97">
        <v>2015</v>
      </c>
      <c r="D97">
        <v>81</v>
      </c>
      <c r="G97" s="14">
        <v>81</v>
      </c>
      <c r="H97" s="19" t="s">
        <v>112</v>
      </c>
      <c r="I97" s="22">
        <v>600</v>
      </c>
      <c r="J97" s="22" t="s">
        <v>34</v>
      </c>
      <c r="K97" s="14"/>
      <c r="L97" s="6"/>
      <c r="M97" s="1"/>
      <c r="N97" s="1"/>
      <c r="O97" s="28">
        <f>(IF(AND(J97&gt;0,J97&lt;=I97),J97,I97)*(L97-M97+N97))</f>
        <v>0</v>
      </c>
      <c r="P97" s="11"/>
      <c r="Q97" s="1"/>
      <c r="R97" s="1"/>
    </row>
    <row r="98" spans="1:18" ht="22.5">
      <c r="A98">
        <v>13</v>
      </c>
      <c r="B98">
        <v>52</v>
      </c>
      <c r="C98">
        <v>2015</v>
      </c>
      <c r="D98">
        <v>82</v>
      </c>
      <c r="G98" s="14">
        <v>82</v>
      </c>
      <c r="H98" s="19" t="s">
        <v>113</v>
      </c>
      <c r="I98" s="22">
        <v>800</v>
      </c>
      <c r="J98" s="22" t="s">
        <v>34</v>
      </c>
      <c r="K98" s="14"/>
      <c r="L98" s="6"/>
      <c r="M98" s="1"/>
      <c r="N98" s="1"/>
      <c r="O98" s="28">
        <f>(IF(AND(J98&gt;0,J98&lt;=I98),J98,I98)*(L98-M98+N98))</f>
        <v>0</v>
      </c>
      <c r="P98" s="11"/>
      <c r="Q98" s="1"/>
      <c r="R98" s="1"/>
    </row>
    <row r="99" spans="1:18" ht="15">
      <c r="A99">
        <v>13</v>
      </c>
      <c r="B99">
        <v>52</v>
      </c>
      <c r="C99">
        <v>2015</v>
      </c>
      <c r="D99">
        <v>83</v>
      </c>
      <c r="G99" s="14">
        <v>83</v>
      </c>
      <c r="H99" s="19" t="s">
        <v>114</v>
      </c>
      <c r="I99" s="22">
        <v>100</v>
      </c>
      <c r="J99" s="22" t="s">
        <v>34</v>
      </c>
      <c r="K99" s="14"/>
      <c r="L99" s="6"/>
      <c r="M99" s="1"/>
      <c r="N99" s="1"/>
      <c r="O99" s="28">
        <f>(IF(AND(J99&gt;0,J99&lt;=I99),J99,I99)*(L99-M99+N99))</f>
        <v>0</v>
      </c>
      <c r="P99" s="11"/>
      <c r="Q99" s="1"/>
      <c r="R99" s="1"/>
    </row>
    <row r="100" spans="1:18" ht="45">
      <c r="A100">
        <v>13</v>
      </c>
      <c r="B100">
        <v>52</v>
      </c>
      <c r="C100">
        <v>2015</v>
      </c>
      <c r="D100">
        <v>84</v>
      </c>
      <c r="G100" s="14">
        <v>84</v>
      </c>
      <c r="H100" s="19" t="s">
        <v>115</v>
      </c>
      <c r="I100" s="22">
        <v>120</v>
      </c>
      <c r="J100" s="22" t="s">
        <v>30</v>
      </c>
      <c r="K100" s="14"/>
      <c r="L100" s="6"/>
      <c r="M100" s="1"/>
      <c r="N100" s="1"/>
      <c r="O100" s="28">
        <f>(IF(AND(J100&gt;0,J100&lt;=I100),J100,I100)*(L100-M100+N100))</f>
        <v>0</v>
      </c>
      <c r="P100" s="11"/>
      <c r="Q100" s="1"/>
      <c r="R100" s="1"/>
    </row>
    <row r="101" spans="1:18" ht="15">
      <c r="A101">
        <v>13</v>
      </c>
      <c r="B101">
        <v>52</v>
      </c>
      <c r="C101">
        <v>2015</v>
      </c>
      <c r="D101">
        <v>85</v>
      </c>
      <c r="G101" s="14">
        <v>85</v>
      </c>
      <c r="H101" s="19" t="s">
        <v>116</v>
      </c>
      <c r="I101" s="22">
        <v>50</v>
      </c>
      <c r="J101" s="22" t="s">
        <v>22</v>
      </c>
      <c r="K101" s="14"/>
      <c r="L101" s="6"/>
      <c r="M101" s="1"/>
      <c r="N101" s="1"/>
      <c r="O101" s="28">
        <f>(IF(AND(J101&gt;0,J101&lt;=I101),J101,I101)*(L101-M101+N101))</f>
        <v>0</v>
      </c>
      <c r="P101" s="11"/>
      <c r="Q101" s="1"/>
      <c r="R101" s="1"/>
    </row>
    <row r="102" spans="1:18" ht="15">
      <c r="A102">
        <v>13</v>
      </c>
      <c r="B102">
        <v>52</v>
      </c>
      <c r="C102">
        <v>2015</v>
      </c>
      <c r="D102">
        <v>86</v>
      </c>
      <c r="G102" s="14">
        <v>86</v>
      </c>
      <c r="H102" s="19" t="s">
        <v>117</v>
      </c>
      <c r="I102" s="22">
        <v>40</v>
      </c>
      <c r="J102" s="22" t="s">
        <v>42</v>
      </c>
      <c r="K102" s="14"/>
      <c r="L102" s="6"/>
      <c r="M102" s="1"/>
      <c r="N102" s="1"/>
      <c r="O102" s="28">
        <f>(IF(AND(J102&gt;0,J102&lt;=I102),J102,I102)*(L102-M102+N102))</f>
        <v>0</v>
      </c>
      <c r="P102" s="11"/>
      <c r="Q102" s="1"/>
      <c r="R102" s="1"/>
    </row>
    <row r="103" spans="1:18" ht="45">
      <c r="A103">
        <v>13</v>
      </c>
      <c r="B103">
        <v>52</v>
      </c>
      <c r="C103">
        <v>2015</v>
      </c>
      <c r="D103">
        <v>87</v>
      </c>
      <c r="G103" s="14">
        <v>87</v>
      </c>
      <c r="H103" s="19" t="s">
        <v>118</v>
      </c>
      <c r="I103" s="22">
        <v>5</v>
      </c>
      <c r="J103" s="22" t="s">
        <v>24</v>
      </c>
      <c r="K103" s="14"/>
      <c r="L103" s="6"/>
      <c r="M103" s="1"/>
      <c r="N103" s="1"/>
      <c r="O103" s="28">
        <f>(IF(AND(J103&gt;0,J103&lt;=I103),J103,I103)*(L103-M103+N103))</f>
        <v>0</v>
      </c>
      <c r="P103" s="11"/>
      <c r="Q103" s="1"/>
      <c r="R103" s="1"/>
    </row>
    <row r="104" spans="1:18" ht="33.75">
      <c r="A104">
        <v>13</v>
      </c>
      <c r="B104">
        <v>52</v>
      </c>
      <c r="C104">
        <v>2015</v>
      </c>
      <c r="D104">
        <v>88</v>
      </c>
      <c r="G104" s="14">
        <v>88</v>
      </c>
      <c r="H104" s="19" t="s">
        <v>119</v>
      </c>
      <c r="I104" s="22">
        <v>5</v>
      </c>
      <c r="J104" s="22" t="s">
        <v>24</v>
      </c>
      <c r="K104" s="14"/>
      <c r="L104" s="6"/>
      <c r="M104" s="1"/>
      <c r="N104" s="1"/>
      <c r="O104" s="28">
        <f>(IF(AND(J104&gt;0,J104&lt;=I104),J104,I104)*(L104-M104+N104))</f>
        <v>0</v>
      </c>
      <c r="P104" s="11"/>
      <c r="Q104" s="1"/>
      <c r="R104" s="1"/>
    </row>
    <row r="105" spans="1:18" ht="33.75">
      <c r="A105">
        <v>13</v>
      </c>
      <c r="B105">
        <v>52</v>
      </c>
      <c r="C105">
        <v>2015</v>
      </c>
      <c r="D105">
        <v>89</v>
      </c>
      <c r="G105" s="14">
        <v>89</v>
      </c>
      <c r="H105" s="19" t="s">
        <v>120</v>
      </c>
      <c r="I105" s="22">
        <v>40</v>
      </c>
      <c r="J105" s="22" t="s">
        <v>34</v>
      </c>
      <c r="K105" s="14"/>
      <c r="L105" s="6"/>
      <c r="M105" s="1"/>
      <c r="N105" s="1"/>
      <c r="O105" s="28">
        <f>(IF(AND(J105&gt;0,J105&lt;=I105),J105,I105)*(L105-M105+N105))</f>
        <v>0</v>
      </c>
      <c r="P105" s="11"/>
      <c r="Q105" s="1"/>
      <c r="R105" s="1"/>
    </row>
    <row r="106" spans="1:18" ht="22.5">
      <c r="A106">
        <v>13</v>
      </c>
      <c r="B106">
        <v>52</v>
      </c>
      <c r="C106">
        <v>2015</v>
      </c>
      <c r="D106">
        <v>90</v>
      </c>
      <c r="G106" s="14">
        <v>90</v>
      </c>
      <c r="H106" s="19" t="s">
        <v>121</v>
      </c>
      <c r="I106" s="22">
        <v>20</v>
      </c>
      <c r="J106" s="22" t="s">
        <v>34</v>
      </c>
      <c r="K106" s="14"/>
      <c r="L106" s="6"/>
      <c r="M106" s="1"/>
      <c r="N106" s="1"/>
      <c r="O106" s="28">
        <f>(IF(AND(J106&gt;0,J106&lt;=I106),J106,I106)*(L106-M106+N106))</f>
        <v>0</v>
      </c>
      <c r="P106" s="11"/>
      <c r="Q106" s="1"/>
      <c r="R106" s="1"/>
    </row>
    <row r="107" spans="1:18" ht="33.75">
      <c r="A107">
        <v>13</v>
      </c>
      <c r="B107">
        <v>52</v>
      </c>
      <c r="C107">
        <v>2015</v>
      </c>
      <c r="D107">
        <v>91</v>
      </c>
      <c r="G107" s="14">
        <v>91</v>
      </c>
      <c r="H107" s="19" t="s">
        <v>122</v>
      </c>
      <c r="I107" s="22">
        <v>500</v>
      </c>
      <c r="J107" s="22" t="s">
        <v>34</v>
      </c>
      <c r="K107" s="14"/>
      <c r="L107" s="6"/>
      <c r="M107" s="1"/>
      <c r="N107" s="1"/>
      <c r="O107" s="28">
        <f>(IF(AND(J107&gt;0,J107&lt;=I107),J107,I107)*(L107-M107+N107))</f>
        <v>0</v>
      </c>
      <c r="P107" s="11"/>
      <c r="Q107" s="1"/>
      <c r="R107" s="1"/>
    </row>
    <row r="108" spans="1:18" ht="22.5">
      <c r="A108">
        <v>13</v>
      </c>
      <c r="B108">
        <v>52</v>
      </c>
      <c r="C108">
        <v>2015</v>
      </c>
      <c r="D108">
        <v>92</v>
      </c>
      <c r="G108" s="14">
        <v>92</v>
      </c>
      <c r="H108" s="19" t="s">
        <v>123</v>
      </c>
      <c r="I108" s="22">
        <v>500</v>
      </c>
      <c r="J108" s="22" t="s">
        <v>34</v>
      </c>
      <c r="K108" s="14"/>
      <c r="L108" s="6"/>
      <c r="M108" s="1"/>
      <c r="N108" s="1"/>
      <c r="O108" s="28">
        <f>(IF(AND(J108&gt;0,J108&lt;=I108),J108,I108)*(L108-M108+N108))</f>
        <v>0</v>
      </c>
      <c r="P108" s="11"/>
      <c r="Q108" s="1"/>
      <c r="R108" s="1"/>
    </row>
    <row r="109" spans="1:18" ht="22.5">
      <c r="A109">
        <v>13</v>
      </c>
      <c r="B109">
        <v>52</v>
      </c>
      <c r="C109">
        <v>2015</v>
      </c>
      <c r="D109">
        <v>93</v>
      </c>
      <c r="G109" s="14">
        <v>93</v>
      </c>
      <c r="H109" s="19" t="s">
        <v>124</v>
      </c>
      <c r="I109" s="22">
        <v>1000</v>
      </c>
      <c r="J109" s="22" t="s">
        <v>34</v>
      </c>
      <c r="K109" s="14"/>
      <c r="L109" s="6"/>
      <c r="M109" s="1"/>
      <c r="N109" s="1"/>
      <c r="O109" s="28">
        <f>(IF(AND(J109&gt;0,J109&lt;=I109),J109,I109)*(L109-M109+N109))</f>
        <v>0</v>
      </c>
      <c r="P109" s="11"/>
      <c r="Q109" s="1"/>
      <c r="R109" s="1"/>
    </row>
    <row r="110" spans="1:18" ht="15">
      <c r="A110">
        <v>13</v>
      </c>
      <c r="B110">
        <v>52</v>
      </c>
      <c r="C110">
        <v>2015</v>
      </c>
      <c r="D110">
        <v>94</v>
      </c>
      <c r="G110" s="14">
        <v>94</v>
      </c>
      <c r="H110" s="19" t="s">
        <v>125</v>
      </c>
      <c r="I110" s="22">
        <v>1000</v>
      </c>
      <c r="J110" s="22" t="s">
        <v>34</v>
      </c>
      <c r="K110" s="14"/>
      <c r="L110" s="6"/>
      <c r="M110" s="1"/>
      <c r="N110" s="1"/>
      <c r="O110" s="28">
        <f>(IF(AND(J110&gt;0,J110&lt;=I110),J110,I110)*(L110-M110+N110))</f>
        <v>0</v>
      </c>
      <c r="P110" s="11"/>
      <c r="Q110" s="1"/>
      <c r="R110" s="1"/>
    </row>
    <row r="111" spans="1:18" ht="33.75">
      <c r="A111">
        <v>13</v>
      </c>
      <c r="B111">
        <v>52</v>
      </c>
      <c r="C111">
        <v>2015</v>
      </c>
      <c r="D111">
        <v>95</v>
      </c>
      <c r="G111" s="14">
        <v>95</v>
      </c>
      <c r="H111" s="19" t="s">
        <v>126</v>
      </c>
      <c r="I111" s="22">
        <v>3</v>
      </c>
      <c r="J111" s="22" t="s">
        <v>127</v>
      </c>
      <c r="K111" s="14"/>
      <c r="L111" s="6"/>
      <c r="M111" s="1"/>
      <c r="N111" s="1"/>
      <c r="O111" s="28">
        <f>(IF(AND(J111&gt;0,J111&lt;=I111),J111,I111)*(L111-M111+N111))</f>
        <v>0</v>
      </c>
      <c r="P111" s="11"/>
      <c r="Q111" s="1"/>
      <c r="R111" s="1"/>
    </row>
    <row r="112" spans="1:18" ht="22.5">
      <c r="A112">
        <v>13</v>
      </c>
      <c r="B112">
        <v>52</v>
      </c>
      <c r="C112">
        <v>2015</v>
      </c>
      <c r="D112">
        <v>96</v>
      </c>
      <c r="G112" s="14">
        <v>96</v>
      </c>
      <c r="H112" s="19" t="s">
        <v>128</v>
      </c>
      <c r="I112" s="22">
        <v>500</v>
      </c>
      <c r="J112" s="22" t="s">
        <v>34</v>
      </c>
      <c r="K112" s="14"/>
      <c r="L112" s="6"/>
      <c r="M112" s="1"/>
      <c r="N112" s="1"/>
      <c r="O112" s="28">
        <f>(IF(AND(J112&gt;0,J112&lt;=I112),J112,I112)*(L112-M112+N112))</f>
        <v>0</v>
      </c>
      <c r="P112" s="11"/>
      <c r="Q112" s="1"/>
      <c r="R112" s="1"/>
    </row>
    <row r="113" spans="1:18" ht="15">
      <c r="A113">
        <v>13</v>
      </c>
      <c r="B113">
        <v>52</v>
      </c>
      <c r="C113">
        <v>2015</v>
      </c>
      <c r="D113">
        <v>97</v>
      </c>
      <c r="G113" s="14">
        <v>97</v>
      </c>
      <c r="H113" s="19" t="s">
        <v>129</v>
      </c>
      <c r="I113" s="22">
        <v>200</v>
      </c>
      <c r="J113" s="22" t="s">
        <v>34</v>
      </c>
      <c r="K113" s="14"/>
      <c r="L113" s="6"/>
      <c r="M113" s="1"/>
      <c r="N113" s="1"/>
      <c r="O113" s="28">
        <f>(IF(AND(J113&gt;0,J113&lt;=I113),J113,I113)*(L113-M113+N113))</f>
        <v>0</v>
      </c>
      <c r="P113" s="11"/>
      <c r="Q113" s="1"/>
      <c r="R113" s="1"/>
    </row>
    <row r="114" spans="1:18" ht="15">
      <c r="A114">
        <v>13</v>
      </c>
      <c r="B114">
        <v>52</v>
      </c>
      <c r="C114">
        <v>2015</v>
      </c>
      <c r="D114">
        <v>98</v>
      </c>
      <c r="G114" s="14">
        <v>98</v>
      </c>
      <c r="H114" s="19" t="s">
        <v>130</v>
      </c>
      <c r="I114" s="22">
        <v>1</v>
      </c>
      <c r="J114" s="22" t="s">
        <v>30</v>
      </c>
      <c r="K114" s="14"/>
      <c r="L114" s="6"/>
      <c r="M114" s="1"/>
      <c r="N114" s="1"/>
      <c r="O114" s="28">
        <f>(IF(AND(J114&gt;0,J114&lt;=I114),J114,I114)*(L114-M114+N114))</f>
        <v>0</v>
      </c>
      <c r="P114" s="11"/>
      <c r="Q114" s="1"/>
      <c r="R114" s="1"/>
    </row>
    <row r="115" spans="1:18" ht="15">
      <c r="A115">
        <v>13</v>
      </c>
      <c r="B115">
        <v>52</v>
      </c>
      <c r="C115">
        <v>2015</v>
      </c>
      <c r="D115">
        <v>99</v>
      </c>
      <c r="G115" s="14">
        <v>99</v>
      </c>
      <c r="H115" s="19" t="s">
        <v>131</v>
      </c>
      <c r="I115" s="22">
        <v>1</v>
      </c>
      <c r="J115" s="22" t="s">
        <v>24</v>
      </c>
      <c r="K115" s="14"/>
      <c r="L115" s="6"/>
      <c r="M115" s="1"/>
      <c r="N115" s="1"/>
      <c r="O115" s="28">
        <f>(IF(AND(J115&gt;0,J115&lt;=I115),J115,I115)*(L115-M115+N115))</f>
        <v>0</v>
      </c>
      <c r="P115" s="11"/>
      <c r="Q115" s="1"/>
      <c r="R115" s="1"/>
    </row>
    <row r="116" spans="1:18" ht="15">
      <c r="A116">
        <v>13</v>
      </c>
      <c r="B116">
        <v>52</v>
      </c>
      <c r="C116">
        <v>2015</v>
      </c>
      <c r="D116">
        <v>100</v>
      </c>
      <c r="G116" s="14">
        <v>100</v>
      </c>
      <c r="H116" s="19" t="s">
        <v>132</v>
      </c>
      <c r="I116" s="22">
        <v>1</v>
      </c>
      <c r="J116" s="22" t="s">
        <v>30</v>
      </c>
      <c r="K116" s="14"/>
      <c r="L116" s="6"/>
      <c r="M116" s="1"/>
      <c r="N116" s="1"/>
      <c r="O116" s="28">
        <f>(IF(AND(J116&gt;0,J116&lt;=I116),J116,I116)*(L116-M116+N116))</f>
        <v>0</v>
      </c>
      <c r="P116" s="11"/>
      <c r="Q116" s="1"/>
      <c r="R116" s="1"/>
    </row>
    <row r="117" spans="1:18" ht="22.5">
      <c r="A117">
        <v>13</v>
      </c>
      <c r="B117">
        <v>52</v>
      </c>
      <c r="C117">
        <v>2015</v>
      </c>
      <c r="D117">
        <v>101</v>
      </c>
      <c r="G117" s="14">
        <v>101</v>
      </c>
      <c r="H117" s="19" t="s">
        <v>133</v>
      </c>
      <c r="I117" s="22">
        <v>100</v>
      </c>
      <c r="J117" s="22" t="s">
        <v>34</v>
      </c>
      <c r="K117" s="14"/>
      <c r="L117" s="6"/>
      <c r="M117" s="1"/>
      <c r="N117" s="1"/>
      <c r="O117" s="28">
        <f>(IF(AND(J117&gt;0,J117&lt;=I117),J117,I117)*(L117-M117+N117))</f>
        <v>0</v>
      </c>
      <c r="P117" s="11"/>
      <c r="Q117" s="1"/>
      <c r="R117" s="1"/>
    </row>
    <row r="118" spans="1:18" ht="22.5">
      <c r="A118">
        <v>13</v>
      </c>
      <c r="B118">
        <v>52</v>
      </c>
      <c r="C118">
        <v>2015</v>
      </c>
      <c r="D118">
        <v>102</v>
      </c>
      <c r="G118" s="14">
        <v>102</v>
      </c>
      <c r="H118" s="19" t="s">
        <v>134</v>
      </c>
      <c r="I118" s="22">
        <v>2</v>
      </c>
      <c r="J118" s="22" t="s">
        <v>34</v>
      </c>
      <c r="K118" s="14"/>
      <c r="L118" s="6"/>
      <c r="M118" s="1"/>
      <c r="N118" s="1"/>
      <c r="O118" s="28">
        <f>(IF(AND(J118&gt;0,J118&lt;=I118),J118,I118)*(L118-M118+N118))</f>
        <v>0</v>
      </c>
      <c r="P118" s="11"/>
      <c r="Q118" s="1"/>
      <c r="R118" s="1"/>
    </row>
    <row r="119" spans="1:18" ht="191.25">
      <c r="A119">
        <v>13</v>
      </c>
      <c r="B119">
        <v>52</v>
      </c>
      <c r="C119">
        <v>2015</v>
      </c>
      <c r="D119">
        <v>103</v>
      </c>
      <c r="G119" s="14">
        <v>103</v>
      </c>
      <c r="H119" s="19" t="s">
        <v>135</v>
      </c>
      <c r="I119" s="22">
        <v>100</v>
      </c>
      <c r="J119" s="22" t="s">
        <v>34</v>
      </c>
      <c r="K119" s="14"/>
      <c r="L119" s="6"/>
      <c r="M119" s="1"/>
      <c r="N119" s="1"/>
      <c r="O119" s="28">
        <f>(IF(AND(J119&gt;0,J119&lt;=I119),J119,I119)*(L119-M119+N119))</f>
        <v>0</v>
      </c>
      <c r="P119" s="11"/>
      <c r="Q119" s="1"/>
      <c r="R119" s="1"/>
    </row>
    <row r="120" spans="1:18" ht="90">
      <c r="A120">
        <v>13</v>
      </c>
      <c r="B120">
        <v>52</v>
      </c>
      <c r="C120">
        <v>2015</v>
      </c>
      <c r="D120">
        <v>104</v>
      </c>
      <c r="G120" s="14">
        <v>104</v>
      </c>
      <c r="H120" s="19" t="s">
        <v>136</v>
      </c>
      <c r="I120" s="22">
        <v>500</v>
      </c>
      <c r="J120" s="22" t="s">
        <v>34</v>
      </c>
      <c r="K120" s="14"/>
      <c r="L120" s="6"/>
      <c r="M120" s="1"/>
      <c r="N120" s="1"/>
      <c r="O120" s="28">
        <f>(IF(AND(J120&gt;0,J120&lt;=I120),J120,I120)*(L120-M120+N120))</f>
        <v>0</v>
      </c>
      <c r="P120" s="11"/>
      <c r="Q120" s="1"/>
      <c r="R120" s="1"/>
    </row>
    <row r="121" spans="1:18" ht="90">
      <c r="A121">
        <v>13</v>
      </c>
      <c r="B121">
        <v>52</v>
      </c>
      <c r="C121">
        <v>2015</v>
      </c>
      <c r="D121">
        <v>105</v>
      </c>
      <c r="G121" s="14">
        <v>105</v>
      </c>
      <c r="H121" s="19" t="s">
        <v>137</v>
      </c>
      <c r="I121" s="22">
        <v>500</v>
      </c>
      <c r="J121" s="22" t="s">
        <v>34</v>
      </c>
      <c r="K121" s="14"/>
      <c r="L121" s="6"/>
      <c r="M121" s="1"/>
      <c r="N121" s="1"/>
      <c r="O121" s="28">
        <f>(IF(AND(J121&gt;0,J121&lt;=I121),J121,I121)*(L121-M121+N121))</f>
        <v>0</v>
      </c>
      <c r="P121" s="11"/>
      <c r="Q121" s="1"/>
      <c r="R121" s="1"/>
    </row>
    <row r="122" spans="1:18" ht="101.25">
      <c r="A122">
        <v>13</v>
      </c>
      <c r="B122">
        <v>52</v>
      </c>
      <c r="C122">
        <v>2015</v>
      </c>
      <c r="D122">
        <v>106</v>
      </c>
      <c r="G122" s="14">
        <v>106</v>
      </c>
      <c r="H122" s="19" t="s">
        <v>138</v>
      </c>
      <c r="I122" s="22">
        <v>500</v>
      </c>
      <c r="J122" s="22" t="s">
        <v>34</v>
      </c>
      <c r="K122" s="14"/>
      <c r="L122" s="6"/>
      <c r="M122" s="1"/>
      <c r="N122" s="1"/>
      <c r="O122" s="28">
        <f>(IF(AND(J122&gt;0,J122&lt;=I122),J122,I122)*(L122-M122+N122))</f>
        <v>0</v>
      </c>
      <c r="P122" s="11"/>
      <c r="Q122" s="1"/>
      <c r="R122" s="1"/>
    </row>
    <row r="123" spans="1:18" ht="15">
      <c r="A123">
        <v>13</v>
      </c>
      <c r="B123">
        <v>52</v>
      </c>
      <c r="C123">
        <v>2015</v>
      </c>
      <c r="D123">
        <v>107</v>
      </c>
      <c r="G123" s="14">
        <v>107</v>
      </c>
      <c r="H123" s="19" t="s">
        <v>139</v>
      </c>
      <c r="I123" s="22">
        <v>100</v>
      </c>
      <c r="J123" s="22" t="s">
        <v>34</v>
      </c>
      <c r="K123" s="14"/>
      <c r="L123" s="6"/>
      <c r="M123" s="1"/>
      <c r="N123" s="1"/>
      <c r="O123" s="28">
        <f>(IF(AND(J123&gt;0,J123&lt;=I123),J123,I123)*(L123-M123+N123))</f>
        <v>0</v>
      </c>
      <c r="P123" s="11"/>
      <c r="Q123" s="1"/>
      <c r="R123" s="1"/>
    </row>
    <row r="124" spans="1:18" ht="123.75">
      <c r="A124">
        <v>13</v>
      </c>
      <c r="B124">
        <v>52</v>
      </c>
      <c r="C124">
        <v>2015</v>
      </c>
      <c r="D124">
        <v>108</v>
      </c>
      <c r="G124" s="14">
        <v>108</v>
      </c>
      <c r="H124" s="19" t="s">
        <v>140</v>
      </c>
      <c r="I124" s="22">
        <v>600</v>
      </c>
      <c r="J124" s="22" t="s">
        <v>34</v>
      </c>
      <c r="K124" s="14"/>
      <c r="L124" s="6"/>
      <c r="M124" s="1"/>
      <c r="N124" s="1"/>
      <c r="O124" s="28">
        <f>(IF(AND(J124&gt;0,J124&lt;=I124),J124,I124)*(L124-M124+N124))</f>
        <v>0</v>
      </c>
      <c r="P124" s="11"/>
      <c r="Q124" s="1"/>
      <c r="R124" s="1"/>
    </row>
    <row r="125" spans="1:18" ht="33.75">
      <c r="A125">
        <v>13</v>
      </c>
      <c r="B125">
        <v>52</v>
      </c>
      <c r="C125">
        <v>2015</v>
      </c>
      <c r="D125">
        <v>109</v>
      </c>
      <c r="G125" s="14">
        <v>109</v>
      </c>
      <c r="H125" s="19" t="s">
        <v>141</v>
      </c>
      <c r="I125" s="22">
        <v>100</v>
      </c>
      <c r="J125" s="22" t="s">
        <v>22</v>
      </c>
      <c r="K125" s="14"/>
      <c r="L125" s="6"/>
      <c r="M125" s="1"/>
      <c r="N125" s="1"/>
      <c r="O125" s="28">
        <f>(IF(AND(J125&gt;0,J125&lt;=I125),J125,I125)*(L125-M125+N125))</f>
        <v>0</v>
      </c>
      <c r="P125" s="11"/>
      <c r="Q125" s="1"/>
      <c r="R125" s="1"/>
    </row>
    <row r="126" spans="1:18" ht="157.5">
      <c r="A126">
        <v>13</v>
      </c>
      <c r="B126">
        <v>52</v>
      </c>
      <c r="C126">
        <v>2015</v>
      </c>
      <c r="D126">
        <v>110</v>
      </c>
      <c r="G126" s="14">
        <v>110</v>
      </c>
      <c r="H126" s="19" t="s">
        <v>142</v>
      </c>
      <c r="I126" s="22">
        <v>100</v>
      </c>
      <c r="J126" s="22" t="s">
        <v>34</v>
      </c>
      <c r="K126" s="14"/>
      <c r="L126" s="6"/>
      <c r="M126" s="1"/>
      <c r="N126" s="1"/>
      <c r="O126" s="28">
        <f>(IF(AND(J126&gt;0,J126&lt;=I126),J126,I126)*(L126-M126+N126))</f>
        <v>0</v>
      </c>
      <c r="P126" s="11"/>
      <c r="Q126" s="1"/>
      <c r="R126" s="1"/>
    </row>
    <row r="127" spans="1:18" ht="236.25">
      <c r="A127">
        <v>13</v>
      </c>
      <c r="B127">
        <v>52</v>
      </c>
      <c r="C127">
        <v>2015</v>
      </c>
      <c r="D127">
        <v>111</v>
      </c>
      <c r="G127" s="14">
        <v>111</v>
      </c>
      <c r="H127" s="19" t="s">
        <v>143</v>
      </c>
      <c r="I127" s="22">
        <v>40</v>
      </c>
      <c r="J127" s="22" t="s">
        <v>34</v>
      </c>
      <c r="K127" s="14"/>
      <c r="L127" s="6"/>
      <c r="M127" s="1"/>
      <c r="N127" s="1"/>
      <c r="O127" s="28">
        <f>(IF(AND(J127&gt;0,J127&lt;=I127),J127,I127)*(L127-M127+N127))</f>
        <v>0</v>
      </c>
      <c r="P127" s="11"/>
      <c r="Q127" s="1"/>
      <c r="R127" s="1"/>
    </row>
    <row r="128" spans="1:18" ht="112.5">
      <c r="A128">
        <v>13</v>
      </c>
      <c r="B128">
        <v>52</v>
      </c>
      <c r="C128">
        <v>2015</v>
      </c>
      <c r="D128">
        <v>112</v>
      </c>
      <c r="G128" s="14">
        <v>112</v>
      </c>
      <c r="H128" s="19" t="s">
        <v>144</v>
      </c>
      <c r="I128" s="22">
        <v>50</v>
      </c>
      <c r="J128" s="22" t="s">
        <v>34</v>
      </c>
      <c r="K128" s="14"/>
      <c r="L128" s="6"/>
      <c r="M128" s="1"/>
      <c r="N128" s="1"/>
      <c r="O128" s="28">
        <f>(IF(AND(J128&gt;0,J128&lt;=I128),J128,I128)*(L128-M128+N128))</f>
        <v>0</v>
      </c>
      <c r="P128" s="11"/>
      <c r="Q128" s="1"/>
      <c r="R128" s="1"/>
    </row>
    <row r="129" spans="1:18" ht="90">
      <c r="A129">
        <v>13</v>
      </c>
      <c r="B129">
        <v>52</v>
      </c>
      <c r="C129">
        <v>2015</v>
      </c>
      <c r="D129">
        <v>113</v>
      </c>
      <c r="G129" s="14">
        <v>113</v>
      </c>
      <c r="H129" s="19" t="s">
        <v>145</v>
      </c>
      <c r="I129" s="22">
        <v>50</v>
      </c>
      <c r="J129" s="22" t="s">
        <v>34</v>
      </c>
      <c r="K129" s="14"/>
      <c r="L129" s="6"/>
      <c r="M129" s="1"/>
      <c r="N129" s="1"/>
      <c r="O129" s="28">
        <f>(IF(AND(J129&gt;0,J129&lt;=I129),J129,I129)*(L129-M129+N129))</f>
        <v>0</v>
      </c>
      <c r="P129" s="11"/>
      <c r="Q129" s="1"/>
      <c r="R129" s="1"/>
    </row>
    <row r="130" spans="1:18" ht="45">
      <c r="A130">
        <v>13</v>
      </c>
      <c r="B130">
        <v>52</v>
      </c>
      <c r="C130">
        <v>2015</v>
      </c>
      <c r="D130">
        <v>114</v>
      </c>
      <c r="G130" s="14">
        <v>114</v>
      </c>
      <c r="H130" s="19" t="s">
        <v>146</v>
      </c>
      <c r="I130" s="22">
        <v>4</v>
      </c>
      <c r="J130" s="22" t="s">
        <v>34</v>
      </c>
      <c r="K130" s="14"/>
      <c r="L130" s="6"/>
      <c r="M130" s="1"/>
      <c r="N130" s="1"/>
      <c r="O130" s="28">
        <f>(IF(AND(J130&gt;0,J130&lt;=I130),J130,I130)*(L130-M130+N130))</f>
        <v>0</v>
      </c>
      <c r="P130" s="11"/>
      <c r="Q130" s="1"/>
      <c r="R130" s="1"/>
    </row>
    <row r="131" spans="1:18" ht="45">
      <c r="A131">
        <v>13</v>
      </c>
      <c r="B131">
        <v>52</v>
      </c>
      <c r="C131">
        <v>2015</v>
      </c>
      <c r="D131">
        <v>115</v>
      </c>
      <c r="G131" s="14">
        <v>115</v>
      </c>
      <c r="H131" s="19" t="s">
        <v>147</v>
      </c>
      <c r="I131" s="22">
        <v>600</v>
      </c>
      <c r="J131" s="22" t="s">
        <v>34</v>
      </c>
      <c r="K131" s="14"/>
      <c r="L131" s="6"/>
      <c r="M131" s="1"/>
      <c r="N131" s="1"/>
      <c r="O131" s="28">
        <f>(IF(AND(J131&gt;0,J131&lt;=I131),J131,I131)*(L131-M131+N131))</f>
        <v>0</v>
      </c>
      <c r="P131" s="11"/>
      <c r="Q131" s="1"/>
      <c r="R131" s="1"/>
    </row>
    <row r="132" spans="1:18" ht="45">
      <c r="A132">
        <v>13</v>
      </c>
      <c r="B132">
        <v>52</v>
      </c>
      <c r="C132">
        <v>2015</v>
      </c>
      <c r="D132">
        <v>116</v>
      </c>
      <c r="G132" s="14">
        <v>116</v>
      </c>
      <c r="H132" s="19" t="s">
        <v>148</v>
      </c>
      <c r="I132" s="22">
        <v>500</v>
      </c>
      <c r="J132" s="22" t="s">
        <v>47</v>
      </c>
      <c r="K132" s="14"/>
      <c r="L132" s="6"/>
      <c r="M132" s="1"/>
      <c r="N132" s="1"/>
      <c r="O132" s="28">
        <f>(IF(AND(J132&gt;0,J132&lt;=I132),J132,I132)*(L132-M132+N132))</f>
        <v>0</v>
      </c>
      <c r="P132" s="11"/>
      <c r="Q132" s="1"/>
      <c r="R132" s="1"/>
    </row>
    <row r="133" spans="1:18" ht="33.75">
      <c r="A133">
        <v>13</v>
      </c>
      <c r="B133">
        <v>52</v>
      </c>
      <c r="C133">
        <v>2015</v>
      </c>
      <c r="D133">
        <v>117</v>
      </c>
      <c r="G133" s="14">
        <v>117</v>
      </c>
      <c r="H133" s="19" t="s">
        <v>149</v>
      </c>
      <c r="I133" s="22">
        <v>80</v>
      </c>
      <c r="J133" s="22" t="s">
        <v>150</v>
      </c>
      <c r="K133" s="14"/>
      <c r="L133" s="6"/>
      <c r="M133" s="1"/>
      <c r="N133" s="1"/>
      <c r="O133" s="28">
        <f>(IF(AND(J133&gt;0,J133&lt;=I133),J133,I133)*(L133-M133+N133))</f>
        <v>0</v>
      </c>
      <c r="P133" s="11"/>
      <c r="Q133" s="1"/>
      <c r="R133" s="1"/>
    </row>
    <row r="134" spans="1:18" ht="15">
      <c r="A134">
        <v>13</v>
      </c>
      <c r="B134">
        <v>52</v>
      </c>
      <c r="C134">
        <v>2015</v>
      </c>
      <c r="D134">
        <v>118</v>
      </c>
      <c r="G134" s="14">
        <v>118</v>
      </c>
      <c r="H134" s="19" t="s">
        <v>151</v>
      </c>
      <c r="I134" s="22">
        <v>4</v>
      </c>
      <c r="J134" s="22" t="s">
        <v>34</v>
      </c>
      <c r="K134" s="14"/>
      <c r="L134" s="6"/>
      <c r="M134" s="1"/>
      <c r="N134" s="1"/>
      <c r="O134" s="28">
        <f>(IF(AND(J134&gt;0,J134&lt;=I134),J134,I134)*(L134-M134+N134))</f>
        <v>0</v>
      </c>
      <c r="P134" s="11"/>
      <c r="Q134" s="1"/>
      <c r="R134" s="1"/>
    </row>
    <row r="135" spans="7:18" ht="15">
      <c r="G135" s="14"/>
      <c r="H135" s="19"/>
      <c r="I135" s="22"/>
      <c r="J135" s="22"/>
      <c r="K135" s="14"/>
      <c r="L135" s="6"/>
      <c r="M135" s="1"/>
      <c r="N135" s="1"/>
      <c r="O135" s="8"/>
      <c r="P135" s="11"/>
      <c r="Q135" s="1"/>
      <c r="R135" s="1"/>
    </row>
    <row r="136" spans="8:15" ht="15">
      <c r="H136" s="33"/>
      <c r="L136" s="30" t="s">
        <v>152</v>
      </c>
      <c r="N136" s="31"/>
      <c r="O136" s="32">
        <f>SUM(O10:O134)</f>
        <v>0</v>
      </c>
    </row>
    <row r="137" ht="15.75" thickBot="1">
      <c r="H137" s="33"/>
    </row>
    <row r="138" spans="8:16" ht="15">
      <c r="H138" s="33"/>
      <c r="N138" s="38"/>
      <c r="O138" s="41"/>
      <c r="P138" s="42" t="s">
        <v>157</v>
      </c>
    </row>
    <row r="139" spans="8:16" ht="15">
      <c r="H139" s="33" t="s">
        <v>153</v>
      </c>
      <c r="I139" s="36"/>
      <c r="N139" s="38"/>
      <c r="O139" s="40"/>
      <c r="P139" s="39"/>
    </row>
    <row r="140" spans="8:16" ht="15">
      <c r="H140" s="33" t="s">
        <v>154</v>
      </c>
      <c r="I140" s="36"/>
      <c r="N140" s="38"/>
      <c r="O140" s="40"/>
      <c r="P140" s="39"/>
    </row>
    <row r="141" spans="8:16" ht="15">
      <c r="H141" s="33" t="s">
        <v>155</v>
      </c>
      <c r="I141" s="3"/>
      <c r="N141" s="38"/>
      <c r="O141" s="40"/>
      <c r="P141" s="39"/>
    </row>
    <row r="142" spans="8:16" ht="15">
      <c r="H142" s="33" t="s">
        <v>156</v>
      </c>
      <c r="I142" s="36"/>
      <c r="N142" s="38"/>
      <c r="O142" s="40"/>
      <c r="P142" s="39"/>
    </row>
    <row r="143" spans="8:16" ht="15">
      <c r="H143" s="33"/>
      <c r="I143" s="37"/>
      <c r="N143" s="38"/>
      <c r="O143" s="40"/>
      <c r="P143" s="39"/>
    </row>
    <row r="144" spans="8:16" ht="15">
      <c r="H144" s="33"/>
      <c r="I144" s="3"/>
      <c r="N144" s="38"/>
      <c r="O144" s="40"/>
      <c r="P144" s="39"/>
    </row>
    <row r="145" spans="8:16" ht="15">
      <c r="H145" s="33"/>
      <c r="I145" s="3"/>
      <c r="N145" s="38"/>
      <c r="O145" s="40"/>
      <c r="P145" s="39"/>
    </row>
    <row r="146" spans="14:16" ht="15">
      <c r="N146" s="38"/>
      <c r="O146" s="40"/>
      <c r="P146" s="39"/>
    </row>
    <row r="147" spans="14:16" ht="15.75" thickBot="1">
      <c r="N147" s="38"/>
      <c r="O147" s="43"/>
      <c r="P147" s="44" t="s">
        <v>158</v>
      </c>
    </row>
  </sheetData>
  <sheetProtection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2015-06-03T20:20:02Z</dcterms:created>
  <dcterms:modified xsi:type="dcterms:W3CDTF">2015-06-03T20:20:06Z</dcterms:modified>
  <cp:category/>
  <cp:version/>
  <cp:contentType/>
  <cp:contentStatus/>
</cp:coreProperties>
</file>