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<sst xmlns="http://schemas.openxmlformats.org/spreadsheetml/2006/main" count="84" uniqueCount="57">
  <si>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PREFEITURA DO MUNICIPIO DE CAPAO BONITO
CNPJ: 46.634.259/0001-95</t>
  </si>
  <si>
    <t>DIGITAÇÃO ELETRÔNICA DA PROPOSTA</t>
  </si>
  <si>
    <t>PREGÃO PRESENCIAL</t>
  </si>
  <si>
    <t>SEQUENCIA: 64</t>
  </si>
  <si>
    <t>Data Abertura: 23/10/2018 Hrs: 09:00</t>
  </si>
  <si>
    <t>Local Entrega: SEC. ADMINISTRAÇÃO E FINANÇAS, RUA NOVE DE JULHO 690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</si>
  <si>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</si>
  <si>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</si>
  <si>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</si>
  <si>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</si>
  <si>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</si>
  <si>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</si>
  <si>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</si>
  <si>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</si>
  <si>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</si>
  <si>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</si>
  <si>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</si>
  <si>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</si>
  <si>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</si>
  <si>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</si>
  <si>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</si>
  <si>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</si>
  <si>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</si>
  <si>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Teclados
Descrição: Teclado multimídia; com cabo; conector USB; com 105 teclas do tipo “chiclete”; com tecla de função (fn); com funções de volume, mudo, leitura/pausa, retrocesso e avanço; padrão ABNT2; em plástico rígido preto; garantia mínima de 12 meses. Referência: Dell, Microsoft, Logitech, Genius, HP, entre outras.
</t>
  </si>
  <si>
    <t>UN</t>
  </si>
  <si>
    <t xml:space="preserve">Mouse 
Descrição: Mouse óptico; resolução de 1000 dpi; cabo de 1,80 m; 3 botões com botão de rolagem (scroll); em plástico rígido preto; garantia mínima de 12 meses. Referência: Dell, Microsoft, Logitech, Genius, HP, entre outras.
</t>
  </si>
  <si>
    <t>Cabos USB  para impressora</t>
  </si>
  <si>
    <t xml:space="preserve">Cabo de força três pinos modelo novo
</t>
  </si>
  <si>
    <t>Bloco de ligação interna BLI-10; com encaixe para canaleta; terminais em latão estanhado; conexão dos condutores aos terminais do tipo “wire wrap”; corpo em resina ABS; garantia mínima de 12 meses.</t>
  </si>
  <si>
    <t xml:space="preserve">Placa de Rede - Descrição: Ethernet; 1 x RJ45; 10/100/1000 Mbps “half-duplex” e 20/200/2000 Mbps “full-duplex” com Auto Negociação / AUTO MDI / MDIX; PCIe 32-bit; com suporte para “wake-on-lan”; compatível com os padrões/protocolos IEEE 802.3, IEEE 802.3u, IEEE 802.3ab e IEEE 802.3x; led indicador de taxa de transferência e atividade; certificação FCC, CE, RoHs; garantia mínima de 12 meses.
</t>
  </si>
  <si>
    <t>Impressora Plotter Jato de Tinta; resolução: até 1.200 x 1.200 dpi otimizados; tecnologia: jato de tinta térmico; alimentação: por folha e por rolo, com bandeja de entrada e cortador automático; tamanho do papel: rolo de 279 a 610 mm (11" a 24") ou folha de 210 x 279 a 610 x 1.897 mm (8,3" x 11" a 24" x 74,7"), padrão: A4, A3, A2, A1 (A, B, C, D, com espessura de até 11,8 milésimos de polegada; diâmetro externo do rolo: 100 mm; tipos de mídia: papel comum, reciclado e revestido (revestido, revestido de gramatura alta, brilhante), papel técnico (papel vegetal, vellum), filme (transparente, fosco), papel fotográfico (acetinado, brilhante, semibrilhante, premium, polipropileno), autoadesivo (adesivo, propileno); memória mínima: 256 MB; desenhos de linha: 45 s/página em A1/D e 60 impressões em A1/D por hora; interfaces: fast ethernet (100Base-T), usb 2.0 de alta velocidade e wi-fi; linguagem de impressão: JPEG; margem: 5 mm (0,2") em cada lateral para rolo ou folha; tinta: base em corantes para “coloridos” (C, M e Y) com gota de 5,5 pl e base em pigmentos para preto (K) com gota de 12 pl; largura mínima da linha: 0,04 mm (0,0016”), com garantia de 0,07 mm (0,0028") (ISO/IEC 13660:2001(E)); cabeça/cabeçote de impressão único para todas as cores; com eixo para rolo incluso; garantia mínima de 12 meses. Referência: HP DesignJet T120 ou similares.</t>
  </si>
  <si>
    <t>Digitalizador de documentos (Scanner): com alimentador automático de documentos (ADF), frente e verso (duplex) para no mínimo 75páginas, com gramatura de 50 à 130 g/m²; resolução: 600 dpi x 600 dpi; área de digitalização: 216 mm x 914 mm, sendo mínimo 52 mm x 73,7 mm; formatos de papel: A3 com função pontuação, B4 com função de pontuação, cartões de visita, Cartões de plástico, 10 x 15 cm, A8, letter legal, letter, B5, A6, A5, A4; profundidade de cor: 16 Bits cor / 8 Bits monocromático para entrada e 48 Bits cor / 24 Bits monocromático para saída; fonte de luz: LED; velocidade de digitalização: mínimo de 50 imagens/min e 25 páginas/min para monocromático e cor; tratamento de documentos: diminuição, melhoria de cor (RGB) e texto, avançar páginas em branco, agrafagem A3, remoção de perfuração, edição de imagem (avançada), configurações predefinidas, divisão em áreas (automática), correção de inclinação (automática), detecção de P/B e cores, junção a B4, duplicação de imagem, rotação automática de imagem, optimização de margem, corte para ajustamento automático de tamanho, máscara de desfocagem e redução de efeitos moiré; formato de saída: JPEG, TIFF, TIFF múltiplo, PDF, PDF com função de localização e PDF protegido; integração de documento: e-mail, ftp, impressão, pastas web, pastas de rede; volume de trabalho: 2.000 páginas por dia; conexão: usb 2.0 (mínimo); controlador: TWAIN, WIA e ISIS; com reconhecimento óptico de caracteres (OCR); garantia mínima de 12 meses. Referência: EpsonGT-S55 ou similares.</t>
  </si>
  <si>
    <t>Projetor Multimídia: número de pixel: mínimo de 1.000.024 pixels; resolução nativa máxima: mínimo de 1280 x 800 (WXGA); brilho de branco/cor (intensidade): mínimo de 3.600 lumens; método de projeção: frontal/traseira/teto; razão de aspecto: 16:10; correção de keystone: mínimo de -30° a +30° para vertical e horizontal; razão de contraste: até 15.000:1; reprodução de cor: até 1 bilhão de cores; duração da lâmpada: mínimo de 6.000 horas p/ modo normal e 10.000 horas p/ modo econômico; conexão mínima: 1x hdmi (com mhl), 1x d-sub15 (computador), 1x usb-a, 1x usb-b, 1x rca – vídeo (amarelo), 2x rca - áudio estéreo (branco/vermelho), wireless (integrado); alto-falante: 1x 2w; tipo de lente: zoom óptico (manual), foco manual; distância focal: 1.49-1.72 (16.9 mm-20.28 mm); tamanho de projeção (tela): de 33" a 320" (0.91m - 10.89 m); razão de zoom: 1-1.2; tensão de alimentação: 100v – 240v ac +/- 10%, 50/60 Hz (bivolt); segurança: trava kensington(trava de segurança); temperatura de operação: de 5°c a 35°c; garantia mínima de 12 meses. Referência: Epson PowerLite W42+ ou similares.</t>
  </si>
  <si>
    <t xml:space="preserve">Telefone s/ Fio: sem identificador de chamadas; com tecnologia dect 6.0; discagem rápida: mínimo de 10 números; com tecla de localização do fone; garantia mínima de 12 meses. Referência: Intelbras TS 40 ou similares.
</t>
  </si>
  <si>
    <t xml:space="preserve">Cabo p/ Monitor: conector D-Sub (VGA) x D-Sub (VGA); comprimento: 1,5 metro.
</t>
  </si>
  <si>
    <t xml:space="preserve">Caixa acústica (Sound Bar): potência (RMS): 300w; canais: 2.1; com tecnologia dolby digital; subwoofer: 6.5", sem fio, com bassreflex; modos de som: mínimo 5; conexão mínima: 1x hdmi (entrada, com anynet+), 1x hdmi (saída, com tv-arc), 1x usb, 1x 3.5mm áudio estéreo, 1x S/PDIF áudio (óptico), bluetooth; conectividade com smatphone (via bluetooth/aplicativo); formato decodificador: aac, mp3, wav, wma, ogg e flac; tensão: 110/220v (bivolt); com controle remoto, cabo óptico e suporte de parede (inclusos); garantia mínima de 12 meses. Referência: Samsung Soundbar 300 W K450 (HW-K450/ZD) ou similares.
</t>
  </si>
  <si>
    <t xml:space="preserve">"Monitor: LED, widescreen, 18.5"", com conector VGA (D-Sub), fonte interna,
garantia: mínima de 12 meses."
</t>
  </si>
  <si>
    <t>"Kit para computador (01):
1- Processador: Clock de 3,5Ghz ou superior; 2 núcleos físicos (cores) e 4 núcleos lógicos (threads); suporte à memória DDR-3 1600Mhz; suporte a memórias ECC; memória cache mínima de 3MB; litografia de 22nm; suporte às instruções: SSE 4.2, AVX 2.0, AES e tecnologia de 
virtualização (VT-x); dissipação de energia (TDP): 54W; GPU integrada ao processador com suporte à DirectX 11.1 e Open GL 4.3 ou superiores; socket LGA 1150; box com cooler.
2- Placa Mãe: Socket para processadores LGA 1150; suporte a memórias DDR-3/Dual Channel de até 1600Mhz; 1 slot PCI-Express 2.0 16x, 2 slots PCI-Express 2.0 1x, 1 slot PCI; suporte a no mínimo: 4 portas USB 2.0 frontais, 4 portas USB 2.0 traseiras e 2 portas USB 3.0 traseiras; mínimo de 4 portas SATA, sendo 2 SATA 6Gb/s; conector VGA/RGB (D-Sub) e DVI-D; adaptador de rede Gigabit (10/100/1000 Mbps) integrado; placa de som integrada com 8 canais de alta definição; conector PS/2 para teclado e conectar PS/2 para mouse; porta paralela (IEEE 1284/LPT); conectar interno ou externo para porta Serial (RS232); placa com todos os 
capacitores eletrolíticos do tipo sólido.
3- Memoria: Módulo com 4GB, DDR-3, 1600Mhz.
4- Garantia: Mínima de 12 meses."</t>
  </si>
  <si>
    <t>"Kit para computador (02):
1- Processador: Clock de 3,9Ghz ou superior; 2 núcleos físicos (cores) e 4 núcleos lógicos (threads); conjunto de instruções: 64-bit; velocidade do barramento: 8 GT/s DMI3; suporte à memórias DDR4: 2133/2400 e DDR3L 1333/1600; sem suporte a memórias ECC; memória cache mínima de 3MB; litografia de 14nm; suporte às instruções: SSE4.1/4.2, AVX 2.0, AES e tecnologia de virtualização (VT-x e VT-d); dissipação de energia (TDP): 51W; GPU integrada ao processador com suporte à DirectX 12 e Open GL 4.4 ou superiores, com suporte à resolução: 4096x2304, com suporte a 4K; socket LGA 1151; box com cooler.
Placa Mãe: Socket para processadores LGA 1151; suporte a memórias DDR-4 2400/2133 MHz Non-ECC / Dual Channel; 4 slot DIMM, 1 slot PCIe 3.0/2.0 x16 (x16), 1 slot PCIe 3.0/2.0 x16 (max at x4 mode), 1 slot PCIe 3.0/2.0, 1 slot PCI; suporte a no mínimo: 6 portas USB 2.0, sendo no mínimo 2 portas traseiras; suporte a no mínimo: 6 portas USB 3.0, sendo no mínimo 4 portas traseiras; mínimo de 6 portas SATA 6Gb/s; conectar VGA/RGB (D-Sub), conector DVI-D, conector DisplayPort, conector HDMI; adaptador de rede Gigabit (10/100/1000 Mbps) integrado; placa de som integrada com 8 canais de alta definição; conector PS/2 para teclado e conectar P512 para mouse; placa com todos os capacitares eletrolíticos do tipo sólido."</t>
  </si>
  <si>
    <t xml:space="preserve">Modem ADSL: função: Router e Bridge; suporte à: ADSL (Multi-mode, ANSI T1.413 Issue 2, ITU-T G.992.1 (G.dmt) Annex A, ITU-T G.992.2 (G.lite) Annex A, ITU-T G.994.1 (G.hs)), ADSL2 (ITU-T G.992.3 (G.dmt.bis) Annex A/L/M, ITU-T G.992.4 (G.lite.bis) Annex A), ADSL2+ (ITU-T G.992.5 Annex A/M), com seleção manual e auto fallback; detecção auto VPINCI; interface: 1 x RJ-11 (ADSL), 1 x RJ-45 10/100BASE-TX auto MDI//MDIX; transferência (downstream I upstream): G.dmt (8 Mbps / 832 Kbps), G.lite (1.5 Mbps / 512 Kbps), ADSL2 (12 Mbps / 1 Mbps), ADSL2+ (24 Mbps / 1 Mbps), ou superiores; protocolo de conexão: AAL5, PPPoE, LCP, IPCP, PAP, CHAP, RFC 2364; protocolo de rede: ICMP, NAT, roteamento estático, DHCP (server, client e relay), SNTP, DNS relay, proxy (DDNS e IGMP), IPv4 e IPv6; segurança: filtro (MAC, pacote, SPI e DOS), autenticação (PAP e CHAP); VPN (IPSec/PPTP/L2TP pass-through); interface de configuração WEB; QoS; alimentação: fonte externa bivolt. Referência: D-Link DSL-2500 ou similares 
</t>
  </si>
  <si>
    <t xml:space="preserve">"Switch 24 portas Gigabit: 19"", para montagem em rack; interface: 24X RJ45 10/100/1000 Mbps (Auto Negociação/Auto MDI/MDIX); protocolo: IEEE 802.3i, IEEE 802.3u, IEEE 802.3ab, IEEE 802.3x; consumo: 13.1W (220V/50Hz) máximo; QoS (802.1p/DSCP QoS); capacidade de comutação mínima: 48 Gbps; suporte aprendizagem de endereço MAC com auto envelhecimento; tabela MAC: 8K; jumbo frame: 10Mb; taxa de encaminhamento de pacotes: 35.7Mpps;
método de transferência: store-and-forward; certificação FCC, CE, RaHS; 
alimentação: fonte interna bivolt. Referência: TP-Link TL-SG1024 ou similares."
</t>
  </si>
  <si>
    <t xml:space="preserve">Switch 48 portas Gigabit: 19", para montagem em rack; interface: 48X RJ45 10/100/1000 Mbps (Auto Negociação/Auto MDI/MDIX); protocolo: IEEE 802.3i, IEEE 802.3u, IEEE 802.3ab, IEEE 802.3x; consumo: 29.8W (220V/50Hz) máximo; capacidade de comutação mínima: 96 Gbps; suporte aprendizagem de endereço MAC com auto envelhecimento; tabela MAC: 16K; jumbo frame: 12Mb ; taxa de encaminhamento de pacotes: 71.4Mpps; método de transferência: store¬and-forward; certificação FCC, CE, RoHS, alimentação: fonte interna bivolt. Referência: TP-Link TL-SG1048 ou similares.
</t>
  </si>
  <si>
    <t>"Computador (02):
1- Processador: Clock de 3,9Ghz ou superior; 2 núcleos físicos (cores) e 4
núcleos lógicos (threads); conjunto de instruções: 64-bit; velocidade do barramento: 8 GTIs DMI3; suporte à memórias DDR4: 2133/2400 e DDR3L 1333/1600; sem suporte a memórias ECC; memória cache mínima de 3MB; litografia de 14nm; suporte às instruções: SSE4.1/4.2, AVX 2.0, AES e tecnologia de virtualização (VT-x e VT-d); dissipação de energia (TDP): 51W; GPU integrada ao processador com suporte à DirectX 12 e Open GL 4.4 ou superiores, com suporte à resolução: 4096x2304, com suporte a 4K; socket LGA 1151; box com cooler.                                                                                                                                                                                       2- Placa Mãe: Socket para processadores LGA 1151; suporte a memórias DDR-4 2400/2133 MHz Non-ECC / Dual Channel; 4 slot DIMM, 1 slot PCIe 3.0/2.0 x16 (x16), 1 slot PCIe 3.0/2.0 x16 (max at x4 mode), 1 slot PCIe 3.0/2.0, 1 slot PCI; suporte a no mínimo: 6 portas USB 2.0, sendo no mínimo 2 portas traseiras; suporte a no mínimo: 6 portas USB 3.0, sendo no mínimo 4 portas traseiras; mínimo de 6 portas SATA 6Gb/s; conector VGAIRGB (D-Sub), conector DVI-D, conector DisplayPort, 
conector HDMI; adaptador de rede Gigabit (10/100/1000 Mbps) integrado; placa de som integrada com 8 canais de alta definição; conector PS12 para teclado e conector PS12 para mouse; placa com todos os 
capacitores eletrolíticos do tipo sólido.
3- Memoria: Módulo com 4GB, DDR-4, 2400Mhz.
4- HD 1TB: Interface SATA III (6Gb/s), 7200 RPM, Form Factor: 3,5"".
5- Gravador de DVD: Preto, interface SATA, garantia: mínima de 12 meses.
6- Gabinete para computador: com 4 baias para fixação de drives 
(DVD/CD), no mínimo 3 baias internas para fixação de HD de 3,5"", laterais removíveis (ambos os lados), no mínimo 2 portas USB frontais, conectores frontais para microfone e fo</t>
  </si>
  <si>
    <t xml:space="preserve">Bateria p1 placa mãe: 3V, tipo moeda, CR 2032.
</t>
  </si>
  <si>
    <t xml:space="preserve">Notebook: com processador: de última geração com no mínimo 2 núcleos, velocidade de pelo menos 2.0ghz e com cache no mínimo de 3MB; Memória: de 8GB DDR3L MHz SDRAM, com expansão de até 16GB; Tela: de no mínimo 15''' com resolução de 1366 x 768 LED; HD: no mínimo 1TB SATA e rotação de 5400RPM; Portas de conexões: 2 x USB 3.0, 1 x USB2.0, 1 x HDMI, 1x VGA, 1 fone de ouvido, unidade DVD+/-1RW com velocidade de 8 x 8.9 mm; 1 entrada de áudio estéreo, 1 x -rj-45/ethernet 10/100/1000 Mbps; placa de rede wireless 802.11 b/g/n, rede sem fio bluetooth 4.0;Com leitor de cartões SD/Multimídia 3 em 1 SD/ SDHC/ SDXC; Placa de vídeo: lntergrada dedicada de 64-bit com clock de pelo menos 300Mhz ou superior; Bateria: de no mínimo 4 celulas 250? mAh; Webcam:
</t>
  </si>
  <si>
    <t xml:space="preserve">Cabo USB p/ impressora: comprimento mínimo: 3 metros; USB-A x USB-B.
</t>
  </si>
  <si>
    <t xml:space="preserve">Caixas de som p1 PC: 4W RMS, conexão USB, compatível com PC e Notebook, potência de saida: 2 Wx 2 RMS.
</t>
  </si>
  <si>
    <t xml:space="preserve">Tablet: com tela capacitiva sensível ao toque, com sistema operacional android versão 5.0 ou superior; Com processador com 8 núcleos com frequência de 1,9 GHz + 1.3 Ghz e memória RAM padrão de 3GB; 32Gb de memória interna e suporte para cartão de memória tipo micro sd, podendo suportar até 128GB; tela do tipo com 9,7''' com resolução de 2048 x 1536 (QXGA), suporte a rede sem fio 802.11b/g/n, entrada de cartão nano SIM (4FF) para conexões 2G GSM (GSM 900, GSM 850, DCS 1800, PCS1900), 3G WCDMA ( B4 (AWS), B1 (2100), B2 (1900), B5 (850), B8 (900)) e 4G LTE FDD (B28 (700),B1 (2100), B2 (1900), B3 (1800), B4 (AWS), B5 (850), B7 (2600), B17 (700)); GSM com frequência de 850/900/1800/1900 MHz e de dados 850/900/1900/2100 MHz.; A-GPS com suporte a GLONASS; Com bluetooth 4.1 (A2DP, AVRCP, HSP, DI, HFP, HID, HOGP, MAP, OPP, PAN e PBAP); Wi-Fi 802.11 a/b/g/n 2.4+5GHz, HT40; Suporta documento como: Pdf, Doc, Docx,Pps, Ppt, XIs e Xlsx, também suporta formatos de áudio como: M P3,WAV,WMA, M4A, 3GA ,AAC, ?GG, OGA, I MY, RTTTL, RTX,OTA,AM R ,AWB, FLAC, M I D, M I DI,XMF e MXMF; e vídeos como: MKV, WMV, MP4, M4V, 3GP, 3G2, ASF, WEBM, AVI e FLV. Com 12 meses de garantia.
</t>
  </si>
  <si>
    <t xml:space="preserve">WEBCAM HD 1080P; Videochamadas HD Design, "fold-and-go" e giratório, microfone embutido com redução de ruídos, correção de luz automática, foco automático, conexão USB 2.0 ou superior, compatibilidade: Windows 7, 10. Com 12 meses de garantia.
</t>
  </si>
  <si>
    <t>Cadeiras  secretária com rodas 
Descrição: Cadeira estofada em tecido preto, giratória, sem apoio para braços, com rodizio, com regulagem de altura a gás, com regulagem de profundidade do encosto, com assento de 42cm x 40cm, com pés revestidos por plástico, de acordo com a NR17.</t>
  </si>
  <si>
    <t xml:space="preserve">Telefone com fio sem bina
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</si>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</sst>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8" fillId="0" borderId="0" xfId="0" applyNumberFormat="1" applyFont="1" applyAlignment="1" applyProtection="1">
      <alignment vertical="top"/>
      <protection/>
    </xf>
    <xf numFmtId="165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/>
    </xf>
    <xf numFmtId="165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40.7109375" style="15" customWidth="1"/>
    <col min="9" max="9" width="12.7109375" style="19" customWidth="1"/>
    <col min="10" max="10" width="3.7109375" style="19" customWidth="1"/>
    <col min="11" max="11" width="0" style="11" hidden="1" customWidth="1"/>
    <col min="12" max="12" width="12.8515625" style="4" bestFit="1" customWidth="1"/>
    <col min="13" max="13" width="18.7109375" style="7" customWidth="1"/>
    <col min="14" max="14" width="0" style="0" hidden="1" customWidth="1"/>
    <col min="15" max="15" width="14.7109375" style="4" customWidth="1"/>
    <col min="16" max="16" width="18.7109375" style="7" customWidth="1"/>
    <col min="17" max="17" width="15.7109375" style="7" customWidth="1"/>
    <col min="18" max="18" width="2.28125" style="0" customWidth="1"/>
    <col min="19" max="16384" width="0" style="0" hidden="1" customWidth="1"/>
  </cols>
  <sheetData>
    <row r="1" ht="47.25">
      <c r="H1" s="14" t="s">
        <v>0</v>
      </c>
    </row>
    <row r="3" ht="15">
      <c r="H3" s="15" t="s">
        <v>1</v>
      </c>
    </row>
    <row r="5" ht="15">
      <c r="H5" s="15" t="s">
        <v>2</v>
      </c>
    </row>
    <row r="6" ht="15">
      <c r="H6" s="15" t="s">
        <v>3</v>
      </c>
    </row>
    <row r="7" spans="8:9" ht="15">
      <c r="H7" s="15" t="s">
        <v>4</v>
      </c>
      <c r="I7" s="19" t="s">
        <v>4</v>
      </c>
    </row>
    <row r="8" spans="8:9" ht="30">
      <c r="H8" s="15" t="s">
        <v>5</v>
      </c>
      <c r="I8" s="19" t="s">
        <v>6</v>
      </c>
    </row>
    <row r="10" ht="15">
      <c r="H10" s="16" t="s">
        <v>7</v>
      </c>
    </row>
    <row r="11" spans="8:15" ht="15">
      <c r="H11" s="36"/>
      <c r="L11" s="26"/>
      <c r="M11" s="24"/>
      <c r="N11" s="25"/>
      <c r="O11" s="23"/>
    </row>
    <row r="12" spans="8:15" ht="15">
      <c r="H12" s="16" t="s">
        <v>8</v>
      </c>
      <c r="O12" s="29"/>
    </row>
    <row r="13" spans="8:15" ht="15">
      <c r="H13" s="37"/>
      <c r="O13" s="29"/>
    </row>
    <row r="14" ht="15">
      <c r="O14" s="29"/>
    </row>
    <row r="15" ht="15">
      <c r="O15" s="29"/>
    </row>
    <row r="16" spans="1:19" ht="15">
      <c r="A16" t="s">
        <v>9</v>
      </c>
      <c r="B16" t="s">
        <v>10</v>
      </c>
      <c r="C16" t="s">
        <v>11</v>
      </c>
      <c r="D16" t="s">
        <v>12</v>
      </c>
      <c r="G16" s="12" t="s">
        <v>13</v>
      </c>
      <c r="H16" s="17" t="s">
        <v>14</v>
      </c>
      <c r="I16" s="20" t="s">
        <v>15</v>
      </c>
      <c r="J16" s="20" t="s">
        <v>16</v>
      </c>
      <c r="K16" s="22"/>
      <c r="L16" s="5" t="s">
        <v>17</v>
      </c>
      <c r="M16" s="8" t="s">
        <v>18</v>
      </c>
      <c r="N16" s="2"/>
      <c r="O16" s="31" t="s">
        <v>19</v>
      </c>
      <c r="P16" s="8" t="s">
        <v>20</v>
      </c>
      <c r="Q16" s="10" t="s">
        <v>21</v>
      </c>
      <c r="S16" t="s">
        <v>22</v>
      </c>
    </row>
    <row r="17" spans="1:19" ht="90">
      <c r="A17">
        <v>13</v>
      </c>
      <c r="B17">
        <v>64</v>
      </c>
      <c r="C17">
        <v>2018</v>
      </c>
      <c r="D17">
        <v>1</v>
      </c>
      <c r="G17" s="13">
        <v>1</v>
      </c>
      <c r="H17" s="18" t="s">
        <v>23</v>
      </c>
      <c r="I17" s="21">
        <v>100</v>
      </c>
      <c r="J17" s="21" t="s">
        <v>24</v>
      </c>
      <c r="K17" s="13"/>
      <c r="L17" s="6"/>
      <c r="M17" s="9"/>
      <c r="N17" s="1"/>
      <c r="O17" s="30">
        <f>(IF(AND(J17&gt;0,J17&lt;=I17),J17,I17)*(L17+N17))</f>
        <v>0</v>
      </c>
      <c r="P17" s="9"/>
      <c r="Q17" s="9"/>
      <c r="R17" s="1"/>
      <c r="S17" s="1"/>
    </row>
    <row r="18" spans="1:19" ht="78.75">
      <c r="A18">
        <v>13</v>
      </c>
      <c r="B18">
        <v>64</v>
      </c>
      <c r="C18">
        <v>2018</v>
      </c>
      <c r="D18">
        <v>2</v>
      </c>
      <c r="G18" s="13">
        <v>2</v>
      </c>
      <c r="H18" s="18" t="s">
        <v>25</v>
      </c>
      <c r="I18" s="21">
        <v>100</v>
      </c>
      <c r="J18" s="21" t="s">
        <v>24</v>
      </c>
      <c r="K18" s="13"/>
      <c r="L18" s="6"/>
      <c r="M18" s="9"/>
      <c r="N18" s="1"/>
      <c r="O18" s="30">
        <f>(IF(AND(J18&gt;0,J18&lt;=I18),J18,I18)*(L18+N18))</f>
        <v>0</v>
      </c>
      <c r="P18" s="9"/>
      <c r="Q18" s="9"/>
      <c r="R18" s="1"/>
      <c r="S18" s="1"/>
    </row>
    <row r="19" spans="1:19" ht="15">
      <c r="A19">
        <v>13</v>
      </c>
      <c r="B19">
        <v>64</v>
      </c>
      <c r="C19">
        <v>2018</v>
      </c>
      <c r="D19">
        <v>3</v>
      </c>
      <c r="G19" s="13">
        <v>3</v>
      </c>
      <c r="H19" s="18" t="s">
        <v>26</v>
      </c>
      <c r="I19" s="21">
        <v>50</v>
      </c>
      <c r="J19" s="21" t="s">
        <v>24</v>
      </c>
      <c r="K19" s="13"/>
      <c r="L19" s="6"/>
      <c r="M19" s="9"/>
      <c r="N19" s="1"/>
      <c r="O19" s="30">
        <f>(IF(AND(J19&gt;0,J19&lt;=I19),J19,I19)*(L19+N19))</f>
        <v>0</v>
      </c>
      <c r="P19" s="9"/>
      <c r="Q19" s="9"/>
      <c r="R19" s="1"/>
      <c r="S19" s="1"/>
    </row>
    <row r="20" spans="1:19" ht="22.5">
      <c r="A20">
        <v>13</v>
      </c>
      <c r="B20">
        <v>64</v>
      </c>
      <c r="C20">
        <v>2018</v>
      </c>
      <c r="D20">
        <v>4</v>
      </c>
      <c r="G20" s="13">
        <v>4</v>
      </c>
      <c r="H20" s="18" t="s">
        <v>27</v>
      </c>
      <c r="I20" s="21">
        <v>50</v>
      </c>
      <c r="J20" s="21" t="s">
        <v>24</v>
      </c>
      <c r="K20" s="13"/>
      <c r="L20" s="6"/>
      <c r="M20" s="9"/>
      <c r="N20" s="1"/>
      <c r="O20" s="30">
        <f>(IF(AND(J20&gt;0,J20&lt;=I20),J20,I20)*(L20+N20))</f>
        <v>0</v>
      </c>
      <c r="P20" s="9"/>
      <c r="Q20" s="9"/>
      <c r="R20" s="1"/>
      <c r="S20" s="1"/>
    </row>
    <row r="21" spans="1:19" ht="45">
      <c r="A21">
        <v>13</v>
      </c>
      <c r="B21">
        <v>64</v>
      </c>
      <c r="C21">
        <v>2018</v>
      </c>
      <c r="D21">
        <v>5</v>
      </c>
      <c r="G21" s="13">
        <v>5</v>
      </c>
      <c r="H21" s="18" t="s">
        <v>28</v>
      </c>
      <c r="I21" s="21">
        <v>70</v>
      </c>
      <c r="J21" s="21" t="s">
        <v>24</v>
      </c>
      <c r="K21" s="13"/>
      <c r="L21" s="6"/>
      <c r="M21" s="9"/>
      <c r="N21" s="1"/>
      <c r="O21" s="30">
        <f>(IF(AND(J21&gt;0,J21&lt;=I21),J21,I21)*(L21+N21))</f>
        <v>0</v>
      </c>
      <c r="P21" s="9"/>
      <c r="Q21" s="9"/>
      <c r="R21" s="1"/>
      <c r="S21" s="1"/>
    </row>
    <row r="22" spans="1:19" ht="101.25">
      <c r="A22">
        <v>13</v>
      </c>
      <c r="B22">
        <v>64</v>
      </c>
      <c r="C22">
        <v>2018</v>
      </c>
      <c r="D22">
        <v>6</v>
      </c>
      <c r="G22" s="13">
        <v>6</v>
      </c>
      <c r="H22" s="18" t="s">
        <v>29</v>
      </c>
      <c r="I22" s="21">
        <v>50</v>
      </c>
      <c r="J22" s="21" t="s">
        <v>24</v>
      </c>
      <c r="K22" s="13"/>
      <c r="L22" s="6"/>
      <c r="M22" s="9"/>
      <c r="N22" s="1"/>
      <c r="O22" s="30">
        <f>(IF(AND(J22&gt;0,J22&lt;=I22),J22,I22)*(L22+N22))</f>
        <v>0</v>
      </c>
      <c r="P22" s="9"/>
      <c r="Q22" s="9"/>
      <c r="R22" s="1"/>
      <c r="S22" s="1"/>
    </row>
    <row r="23" spans="1:19" ht="225">
      <c r="A23">
        <v>13</v>
      </c>
      <c r="B23">
        <v>64</v>
      </c>
      <c r="C23">
        <v>2018</v>
      </c>
      <c r="D23">
        <v>7</v>
      </c>
      <c r="G23" s="13">
        <v>7</v>
      </c>
      <c r="H23" s="18" t="s">
        <v>30</v>
      </c>
      <c r="I23" s="21">
        <v>2</v>
      </c>
      <c r="J23" s="21" t="s">
        <v>24</v>
      </c>
      <c r="K23" s="13"/>
      <c r="L23" s="6"/>
      <c r="M23" s="9"/>
      <c r="N23" s="1"/>
      <c r="O23" s="30">
        <f>(IF(AND(J23&gt;0,J23&lt;=I23),J23,I23)*(L23+N23))</f>
        <v>0</v>
      </c>
      <c r="P23" s="9"/>
      <c r="Q23" s="9"/>
      <c r="R23" s="1"/>
      <c r="S23" s="1"/>
    </row>
    <row r="24" spans="1:19" ht="236.25">
      <c r="A24">
        <v>13</v>
      </c>
      <c r="B24">
        <v>64</v>
      </c>
      <c r="C24">
        <v>2018</v>
      </c>
      <c r="D24">
        <v>8</v>
      </c>
      <c r="G24" s="13">
        <v>8</v>
      </c>
      <c r="H24" s="18" t="s">
        <v>31</v>
      </c>
      <c r="I24" s="21">
        <v>5</v>
      </c>
      <c r="J24" s="21" t="s">
        <v>24</v>
      </c>
      <c r="K24" s="13"/>
      <c r="L24" s="6"/>
      <c r="M24" s="9"/>
      <c r="N24" s="1"/>
      <c r="O24" s="30">
        <f>(IF(AND(J24&gt;0,J24&lt;=I24),J24,I24)*(L24+N24))</f>
        <v>0</v>
      </c>
      <c r="P24" s="9"/>
      <c r="Q24" s="9"/>
      <c r="R24" s="1"/>
      <c r="S24" s="1"/>
    </row>
    <row r="25" spans="1:19" ht="225">
      <c r="A25">
        <v>13</v>
      </c>
      <c r="B25">
        <v>64</v>
      </c>
      <c r="C25">
        <v>2018</v>
      </c>
      <c r="D25">
        <v>9</v>
      </c>
      <c r="G25" s="13">
        <v>9</v>
      </c>
      <c r="H25" s="18" t="s">
        <v>32</v>
      </c>
      <c r="I25" s="21">
        <v>5</v>
      </c>
      <c r="J25" s="21" t="s">
        <v>24</v>
      </c>
      <c r="K25" s="13"/>
      <c r="L25" s="6"/>
      <c r="M25" s="9"/>
      <c r="N25" s="1"/>
      <c r="O25" s="30">
        <f>(IF(AND(J25&gt;0,J25&lt;=I25),J25,I25)*(L25+N25))</f>
        <v>0</v>
      </c>
      <c r="P25" s="9"/>
      <c r="Q25" s="9"/>
      <c r="R25" s="1"/>
      <c r="S25" s="1"/>
    </row>
    <row r="26" spans="1:19" ht="67.5">
      <c r="A26">
        <v>13</v>
      </c>
      <c r="B26">
        <v>64</v>
      </c>
      <c r="C26">
        <v>2018</v>
      </c>
      <c r="D26">
        <v>10</v>
      </c>
      <c r="G26" s="13">
        <v>10</v>
      </c>
      <c r="H26" s="18" t="s">
        <v>33</v>
      </c>
      <c r="I26" s="21">
        <v>20</v>
      </c>
      <c r="J26" s="21" t="s">
        <v>24</v>
      </c>
      <c r="K26" s="13"/>
      <c r="L26" s="6"/>
      <c r="M26" s="9"/>
      <c r="N26" s="1"/>
      <c r="O26" s="30">
        <f>(IF(AND(J26&gt;0,J26&lt;=I26),J26,I26)*(L26+N26))</f>
        <v>0</v>
      </c>
      <c r="P26" s="9"/>
      <c r="Q26" s="9"/>
      <c r="R26" s="1"/>
      <c r="S26" s="1"/>
    </row>
    <row r="27" spans="1:19" ht="33.75">
      <c r="A27">
        <v>13</v>
      </c>
      <c r="B27">
        <v>64</v>
      </c>
      <c r="C27">
        <v>2018</v>
      </c>
      <c r="D27">
        <v>11</v>
      </c>
      <c r="G27" s="13">
        <v>11</v>
      </c>
      <c r="H27" s="18" t="s">
        <v>34</v>
      </c>
      <c r="I27" s="21">
        <v>50</v>
      </c>
      <c r="J27" s="21" t="s">
        <v>24</v>
      </c>
      <c r="K27" s="13"/>
      <c r="L27" s="6"/>
      <c r="M27" s="9"/>
      <c r="N27" s="1"/>
      <c r="O27" s="30">
        <f>(IF(AND(J27&gt;0,J27&lt;=I27),J27,I27)*(L27+N27))</f>
        <v>0</v>
      </c>
      <c r="P27" s="9"/>
      <c r="Q27" s="9"/>
      <c r="R27" s="1"/>
      <c r="S27" s="1"/>
    </row>
    <row r="28" spans="1:19" ht="146.25">
      <c r="A28">
        <v>13</v>
      </c>
      <c r="B28">
        <v>64</v>
      </c>
      <c r="C28">
        <v>2018</v>
      </c>
      <c r="D28">
        <v>12</v>
      </c>
      <c r="G28" s="13">
        <v>12</v>
      </c>
      <c r="H28" s="18" t="s">
        <v>35</v>
      </c>
      <c r="I28" s="21">
        <v>3</v>
      </c>
      <c r="J28" s="21" t="s">
        <v>24</v>
      </c>
      <c r="K28" s="13"/>
      <c r="L28" s="6"/>
      <c r="M28" s="9"/>
      <c r="N28" s="1"/>
      <c r="O28" s="30">
        <f>(IF(AND(J28&gt;0,J28&lt;=I28),J28,I28)*(L28+N28))</f>
        <v>0</v>
      </c>
      <c r="P28" s="9"/>
      <c r="Q28" s="9"/>
      <c r="R28" s="1"/>
      <c r="S28" s="1"/>
    </row>
    <row r="29" spans="1:19" ht="45">
      <c r="A29">
        <v>13</v>
      </c>
      <c r="B29">
        <v>64</v>
      </c>
      <c r="C29">
        <v>2018</v>
      </c>
      <c r="D29">
        <v>13</v>
      </c>
      <c r="G29" s="13">
        <v>13</v>
      </c>
      <c r="H29" s="18" t="s">
        <v>36</v>
      </c>
      <c r="I29" s="21">
        <v>100</v>
      </c>
      <c r="J29" s="21" t="s">
        <v>24</v>
      </c>
      <c r="K29" s="13"/>
      <c r="L29" s="6"/>
      <c r="M29" s="9"/>
      <c r="N29" s="1"/>
      <c r="O29" s="30">
        <f>(IF(AND(J29&gt;0,J29&lt;=I29),J29,I29)*(L29+N29))</f>
        <v>0</v>
      </c>
      <c r="P29" s="9"/>
      <c r="Q29" s="9"/>
      <c r="R29" s="1"/>
      <c r="S29" s="1"/>
    </row>
    <row r="30" spans="1:19" ht="292.5">
      <c r="A30">
        <v>13</v>
      </c>
      <c r="B30">
        <v>64</v>
      </c>
      <c r="C30">
        <v>2018</v>
      </c>
      <c r="D30">
        <v>14</v>
      </c>
      <c r="G30" s="13">
        <v>14</v>
      </c>
      <c r="H30" s="18" t="s">
        <v>37</v>
      </c>
      <c r="I30" s="21">
        <v>100</v>
      </c>
      <c r="J30" s="21" t="s">
        <v>24</v>
      </c>
      <c r="K30" s="13"/>
      <c r="L30" s="6"/>
      <c r="M30" s="9"/>
      <c r="N30" s="1"/>
      <c r="O30" s="30">
        <f>(IF(AND(J30&gt;0,J30&lt;=I30),J30,I30)*(L30+N30))</f>
        <v>0</v>
      </c>
      <c r="P30" s="9"/>
      <c r="Q30" s="9"/>
      <c r="R30" s="1"/>
      <c r="S30" s="1"/>
    </row>
    <row r="31" spans="1:19" ht="247.5">
      <c r="A31">
        <v>13</v>
      </c>
      <c r="B31">
        <v>64</v>
      </c>
      <c r="C31">
        <v>2018</v>
      </c>
      <c r="D31">
        <v>15</v>
      </c>
      <c r="G31" s="13">
        <v>15</v>
      </c>
      <c r="H31" s="18" t="s">
        <v>38</v>
      </c>
      <c r="I31" s="21">
        <v>100</v>
      </c>
      <c r="J31" s="21" t="s">
        <v>24</v>
      </c>
      <c r="K31" s="13"/>
      <c r="L31" s="6"/>
      <c r="M31" s="9"/>
      <c r="N31" s="1"/>
      <c r="O31" s="30">
        <f>(IF(AND(J31&gt;0,J31&lt;=I31),J31,I31)*(L31+N31))</f>
        <v>0</v>
      </c>
      <c r="P31" s="9"/>
      <c r="Q31" s="9"/>
      <c r="R31" s="1"/>
      <c r="S31" s="1"/>
    </row>
    <row r="32" spans="1:19" ht="225">
      <c r="A32">
        <v>13</v>
      </c>
      <c r="B32">
        <v>64</v>
      </c>
      <c r="C32">
        <v>2018</v>
      </c>
      <c r="D32">
        <v>16</v>
      </c>
      <c r="G32" s="13">
        <v>16</v>
      </c>
      <c r="H32" s="18" t="s">
        <v>39</v>
      </c>
      <c r="I32" s="21">
        <v>30</v>
      </c>
      <c r="J32" s="21" t="s">
        <v>24</v>
      </c>
      <c r="K32" s="13"/>
      <c r="L32" s="6"/>
      <c r="M32" s="9"/>
      <c r="N32" s="1"/>
      <c r="O32" s="30">
        <f>(IF(AND(J32&gt;0,J32&lt;=I32),J32,I32)*(L32+N32))</f>
        <v>0</v>
      </c>
      <c r="P32" s="9"/>
      <c r="Q32" s="9"/>
      <c r="R32" s="1"/>
      <c r="S32" s="1"/>
    </row>
    <row r="33" spans="1:19" ht="157.5">
      <c r="A33">
        <v>13</v>
      </c>
      <c r="B33">
        <v>64</v>
      </c>
      <c r="C33">
        <v>2018</v>
      </c>
      <c r="D33">
        <v>17</v>
      </c>
      <c r="G33" s="13">
        <v>17</v>
      </c>
      <c r="H33" s="18" t="s">
        <v>40</v>
      </c>
      <c r="I33" s="21">
        <v>10</v>
      </c>
      <c r="J33" s="21" t="s">
        <v>24</v>
      </c>
      <c r="K33" s="13"/>
      <c r="L33" s="6"/>
      <c r="M33" s="9"/>
      <c r="N33" s="1"/>
      <c r="O33" s="30">
        <f>(IF(AND(J33&gt;0,J33&lt;=I33),J33,I33)*(L33+N33))</f>
        <v>0</v>
      </c>
      <c r="P33" s="9"/>
      <c r="Q33" s="9"/>
      <c r="R33" s="1"/>
      <c r="S33" s="1"/>
    </row>
    <row r="34" spans="1:19" ht="135">
      <c r="A34">
        <v>13</v>
      </c>
      <c r="B34">
        <v>64</v>
      </c>
      <c r="C34">
        <v>2018</v>
      </c>
      <c r="D34">
        <v>18</v>
      </c>
      <c r="G34" s="13">
        <v>18</v>
      </c>
      <c r="H34" s="18" t="s">
        <v>41</v>
      </c>
      <c r="I34" s="21">
        <v>5</v>
      </c>
      <c r="J34" s="21" t="s">
        <v>24</v>
      </c>
      <c r="K34" s="13"/>
      <c r="L34" s="6"/>
      <c r="M34" s="9"/>
      <c r="N34" s="1"/>
      <c r="O34" s="30">
        <f>(IF(AND(J34&gt;0,J34&lt;=I34),J34,I34)*(L34+N34))</f>
        <v>0</v>
      </c>
      <c r="P34" s="9"/>
      <c r="Q34" s="9"/>
      <c r="R34" s="1"/>
      <c r="S34" s="1"/>
    </row>
    <row r="35" spans="1:19" ht="292.5">
      <c r="A35">
        <v>13</v>
      </c>
      <c r="B35">
        <v>64</v>
      </c>
      <c r="C35">
        <v>2018</v>
      </c>
      <c r="D35">
        <v>19</v>
      </c>
      <c r="G35" s="13">
        <v>19</v>
      </c>
      <c r="H35" s="18" t="s">
        <v>42</v>
      </c>
      <c r="I35" s="21">
        <v>70</v>
      </c>
      <c r="J35" s="21" t="s">
        <v>24</v>
      </c>
      <c r="K35" s="13"/>
      <c r="L35" s="6"/>
      <c r="M35" s="9"/>
      <c r="N35" s="1"/>
      <c r="O35" s="30">
        <f>(IF(AND(J35&gt;0,J35&lt;=I35),J35,I35)*(L35+N35))</f>
        <v>0</v>
      </c>
      <c r="P35" s="9"/>
      <c r="Q35" s="9"/>
      <c r="R35" s="1"/>
      <c r="S35" s="1"/>
    </row>
    <row r="36" spans="1:19" ht="22.5">
      <c r="A36">
        <v>13</v>
      </c>
      <c r="B36">
        <v>64</v>
      </c>
      <c r="C36">
        <v>2018</v>
      </c>
      <c r="D36">
        <v>20</v>
      </c>
      <c r="G36" s="13">
        <v>20</v>
      </c>
      <c r="H36" s="18" t="s">
        <v>43</v>
      </c>
      <c r="I36" s="21">
        <v>100</v>
      </c>
      <c r="J36" s="21" t="s">
        <v>24</v>
      </c>
      <c r="K36" s="13"/>
      <c r="L36" s="6"/>
      <c r="M36" s="9"/>
      <c r="N36" s="1"/>
      <c r="O36" s="30">
        <f>(IF(AND(J36&gt;0,J36&lt;=I36),J36,I36)*(L36+N36))</f>
        <v>0</v>
      </c>
      <c r="P36" s="9"/>
      <c r="Q36" s="9"/>
      <c r="R36" s="1"/>
      <c r="S36" s="1"/>
    </row>
    <row r="37" spans="1:19" ht="180">
      <c r="A37">
        <v>13</v>
      </c>
      <c r="B37">
        <v>64</v>
      </c>
      <c r="C37">
        <v>2018</v>
      </c>
      <c r="D37">
        <v>21</v>
      </c>
      <c r="G37" s="13">
        <v>21</v>
      </c>
      <c r="H37" s="18" t="s">
        <v>44</v>
      </c>
      <c r="I37" s="21">
        <v>20</v>
      </c>
      <c r="J37" s="21" t="s">
        <v>24</v>
      </c>
      <c r="K37" s="13"/>
      <c r="L37" s="6"/>
      <c r="M37" s="9"/>
      <c r="N37" s="1"/>
      <c r="O37" s="30">
        <f>(IF(AND(J37&gt;0,J37&lt;=I37),J37,I37)*(L37+N37))</f>
        <v>0</v>
      </c>
      <c r="P37" s="9"/>
      <c r="Q37" s="9"/>
      <c r="R37" s="1"/>
      <c r="S37" s="1"/>
    </row>
    <row r="38" spans="1:19" ht="33.75">
      <c r="A38">
        <v>13</v>
      </c>
      <c r="B38">
        <v>64</v>
      </c>
      <c r="C38">
        <v>2018</v>
      </c>
      <c r="D38">
        <v>22</v>
      </c>
      <c r="G38" s="13">
        <v>22</v>
      </c>
      <c r="H38" s="18" t="s">
        <v>45</v>
      </c>
      <c r="I38" s="21">
        <v>40</v>
      </c>
      <c r="J38" s="21" t="s">
        <v>24</v>
      </c>
      <c r="K38" s="13"/>
      <c r="L38" s="6"/>
      <c r="M38" s="9"/>
      <c r="N38" s="1"/>
      <c r="O38" s="30">
        <f>(IF(AND(J38&gt;0,J38&lt;=I38),J38,I38)*(L38+N38))</f>
        <v>0</v>
      </c>
      <c r="P38" s="9"/>
      <c r="Q38" s="9"/>
      <c r="R38" s="1"/>
      <c r="S38" s="1"/>
    </row>
    <row r="39" spans="1:19" ht="33.75">
      <c r="A39">
        <v>13</v>
      </c>
      <c r="B39">
        <v>64</v>
      </c>
      <c r="C39">
        <v>2018</v>
      </c>
      <c r="D39">
        <v>23</v>
      </c>
      <c r="G39" s="13">
        <v>23</v>
      </c>
      <c r="H39" s="18" t="s">
        <v>46</v>
      </c>
      <c r="I39" s="21">
        <v>50</v>
      </c>
      <c r="J39" s="21" t="s">
        <v>24</v>
      </c>
      <c r="K39" s="13"/>
      <c r="L39" s="6"/>
      <c r="M39" s="9"/>
      <c r="N39" s="1"/>
      <c r="O39" s="30">
        <f>(IF(AND(J39&gt;0,J39&lt;=I39),J39,I39)*(L39+N39))</f>
        <v>0</v>
      </c>
      <c r="P39" s="9"/>
      <c r="Q39" s="9"/>
      <c r="R39" s="1"/>
      <c r="S39" s="1"/>
    </row>
    <row r="40" spans="1:19" ht="247.5">
      <c r="A40">
        <v>13</v>
      </c>
      <c r="B40">
        <v>64</v>
      </c>
      <c r="C40">
        <v>2018</v>
      </c>
      <c r="D40">
        <v>24</v>
      </c>
      <c r="G40" s="13">
        <v>24</v>
      </c>
      <c r="H40" s="18" t="s">
        <v>47</v>
      </c>
      <c r="I40" s="21">
        <v>200</v>
      </c>
      <c r="J40" s="21" t="s">
        <v>24</v>
      </c>
      <c r="K40" s="13"/>
      <c r="L40" s="6"/>
      <c r="M40" s="9"/>
      <c r="N40" s="1"/>
      <c r="O40" s="30">
        <f>(IF(AND(J40&gt;0,J40&lt;=I40),J40,I40)*(L40+N40))</f>
        <v>0</v>
      </c>
      <c r="P40" s="9"/>
      <c r="Q40" s="9"/>
      <c r="R40" s="1"/>
      <c r="S40" s="1"/>
    </row>
    <row r="41" spans="1:19" ht="67.5">
      <c r="A41">
        <v>13</v>
      </c>
      <c r="B41">
        <v>64</v>
      </c>
      <c r="C41">
        <v>2018</v>
      </c>
      <c r="D41">
        <v>25</v>
      </c>
      <c r="G41" s="13">
        <v>25</v>
      </c>
      <c r="H41" s="18" t="s">
        <v>48</v>
      </c>
      <c r="I41" s="21">
        <v>20</v>
      </c>
      <c r="J41" s="21" t="s">
        <v>24</v>
      </c>
      <c r="K41" s="13"/>
      <c r="L41" s="6"/>
      <c r="M41" s="9"/>
      <c r="N41" s="1"/>
      <c r="O41" s="30">
        <f>(IF(AND(J41&gt;0,J41&lt;=I41),J41,I41)*(L41+N41))</f>
        <v>0</v>
      </c>
      <c r="P41" s="9"/>
      <c r="Q41" s="9"/>
      <c r="R41" s="1"/>
      <c r="S41" s="1"/>
    </row>
    <row r="42" spans="1:19" ht="67.5">
      <c r="A42">
        <v>13</v>
      </c>
      <c r="B42">
        <v>64</v>
      </c>
      <c r="C42">
        <v>2018</v>
      </c>
      <c r="D42">
        <v>26</v>
      </c>
      <c r="G42" s="13">
        <v>26</v>
      </c>
      <c r="H42" s="18" t="s">
        <v>49</v>
      </c>
      <c r="I42" s="21">
        <v>50</v>
      </c>
      <c r="J42" s="21" t="s">
        <v>24</v>
      </c>
      <c r="K42" s="13"/>
      <c r="L42" s="6"/>
      <c r="M42" s="9"/>
      <c r="N42" s="1"/>
      <c r="O42" s="30">
        <f>(IF(AND(J42&gt;0,J42&lt;=I42),J42,I42)*(L42+N42))</f>
        <v>0</v>
      </c>
      <c r="P42" s="9"/>
      <c r="Q42" s="9"/>
      <c r="R42" s="1"/>
      <c r="S42" s="1"/>
    </row>
    <row r="43" spans="1:19" ht="22.5">
      <c r="A43">
        <v>13</v>
      </c>
      <c r="B43">
        <v>64</v>
      </c>
      <c r="C43">
        <v>2018</v>
      </c>
      <c r="D43">
        <v>27</v>
      </c>
      <c r="G43" s="13">
        <v>27</v>
      </c>
      <c r="H43" s="18" t="s">
        <v>50</v>
      </c>
      <c r="I43" s="21">
        <v>10</v>
      </c>
      <c r="J43" s="21" t="s">
        <v>24</v>
      </c>
      <c r="K43" s="13"/>
      <c r="L43" s="6"/>
      <c r="M43" s="9"/>
      <c r="N43" s="1"/>
      <c r="O43" s="30">
        <f>(IF(AND(J43&gt;0,J43&lt;=I43),J43,I43)*(L43+N43))</f>
        <v>0</v>
      </c>
      <c r="P43" s="9"/>
      <c r="Q43" s="9"/>
      <c r="R43" s="1"/>
      <c r="S43" s="1"/>
    </row>
    <row r="44" spans="7:19" ht="15">
      <c r="G44" s="13"/>
      <c r="H44" s="18"/>
      <c r="I44" s="21"/>
      <c r="J44" s="21"/>
      <c r="K44" s="13"/>
      <c r="L44" s="6"/>
      <c r="M44" s="9"/>
      <c r="N44" s="1"/>
      <c r="O44" s="6"/>
      <c r="P44" s="9"/>
      <c r="Q44" s="9"/>
      <c r="R44" s="1"/>
      <c r="S44" s="1"/>
    </row>
    <row r="45" spans="8:15" ht="15">
      <c r="H45" s="35"/>
      <c r="L45" s="32" t="s">
        <v>51</v>
      </c>
      <c r="N45" s="33"/>
      <c r="O45" s="34">
        <f>SUM(O10:O43)</f>
        <v>0</v>
      </c>
    </row>
    <row r="46" ht="15.75" thickBot="1">
      <c r="H46" s="35"/>
    </row>
    <row r="47" spans="8:17" ht="15">
      <c r="H47" s="35"/>
      <c r="O47" s="27"/>
      <c r="P47" s="41" t="s">
        <v>55</v>
      </c>
      <c r="Q47" s="42"/>
    </row>
    <row r="48" spans="8:17" ht="15">
      <c r="H48" s="35" t="s">
        <v>52</v>
      </c>
      <c r="I48" s="38"/>
      <c r="O48" s="27"/>
      <c r="P48" s="40"/>
      <c r="Q48" s="28"/>
    </row>
    <row r="49" spans="8:17" ht="15">
      <c r="H49" s="35" t="s">
        <v>53</v>
      </c>
      <c r="I49" s="38"/>
      <c r="O49" s="27"/>
      <c r="P49" s="40"/>
      <c r="Q49" s="28"/>
    </row>
    <row r="50" spans="8:17" ht="15">
      <c r="H50" s="35" t="s">
        <v>54</v>
      </c>
      <c r="I50" s="38"/>
      <c r="O50" s="27"/>
      <c r="P50" s="40"/>
      <c r="Q50" s="28"/>
    </row>
    <row r="51" spans="8:17" ht="15">
      <c r="H51" s="35"/>
      <c r="I51" s="38"/>
      <c r="O51" s="27"/>
      <c r="P51" s="40"/>
      <c r="Q51" s="28"/>
    </row>
    <row r="52" spans="8:17" ht="15">
      <c r="H52" s="35"/>
      <c r="I52" s="39"/>
      <c r="O52" s="27"/>
      <c r="P52" s="40"/>
      <c r="Q52" s="28"/>
    </row>
    <row r="53" spans="8:17" ht="15">
      <c r="H53" s="35"/>
      <c r="I53" s="3"/>
      <c r="O53" s="27"/>
      <c r="P53" s="40"/>
      <c r="Q53" s="28"/>
    </row>
    <row r="54" spans="8:17" ht="15">
      <c r="H54" s="35"/>
      <c r="I54" s="3"/>
      <c r="O54" s="27"/>
      <c r="P54" s="40"/>
      <c r="Q54" s="28"/>
    </row>
    <row r="55" spans="15:17" ht="15">
      <c r="O55" s="27"/>
      <c r="P55" s="40"/>
      <c r="Q55" s="28"/>
    </row>
    <row r="56" spans="15:17" ht="15.75" thickBot="1">
      <c r="O56" s="27"/>
      <c r="P56" s="43" t="s">
        <v>56</v>
      </c>
      <c r="Q56" s="44"/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2018-10-03T14:09:44Z</dcterms:created>
  <dcterms:modified xsi:type="dcterms:W3CDTF">2018-10-03T14:09:52Z</dcterms:modified>
  <cp:category/>
  <cp:version/>
  <cp:contentType/>
  <cp:contentStatus/>
</cp:coreProperties>
</file>