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055" windowHeight="10485" activeTab="0"/>
  </bookViews>
  <sheets>
    <sheet name="Plan1" sheetId="1" r:id="rId1"/>
  </sheets>
  <definedNames/>
  <calcPr fullCalcOnLoad="1"/>
</workbook>
</file>

<file path=xl/sharedStrings.xml><?xml version="1.0" encoding="utf-8"?>
<sst xmlns="http://schemas.openxmlformats.org/spreadsheetml/2006/main" count="88" uniqueCount="63">
  <si>
    <t>PREFEITURA DO MUNICIPIO DE CAPAO BONITO
CNPJ: 46.634.259/0001-95</t>
  </si>
  <si>
    <t>DIGITAÇÃO ELETRÔNICA DA PROPOSTA</t>
  </si>
  <si>
    <t>PREGÃO PRESENCIAL</t>
  </si>
  <si>
    <t>SEQUENCIA: 72</t>
  </si>
  <si>
    <t>Data Abertura: 14/11/2018 Hrs: 09:00</t>
  </si>
  <si>
    <t>Local Entrega: SEC. MUNICIPAL DE EDUCAÇÃO, PRAÇA THOMAZ EURICO GOMES, N 50 - (15) 3542-1506</t>
  </si>
  <si>
    <t xml:space="preserve">Observação: </t>
  </si>
  <si>
    <t>NOME / RAZÃO SOCIAL</t>
  </si>
  <si>
    <t>CPF/CNPJ</t>
  </si>
  <si>
    <t>cd_Modalidade</t>
  </si>
  <si>
    <t>cd_Sequencia</t>
  </si>
  <si>
    <t>cd_Exercicio</t>
  </si>
  <si>
    <t>cd_Item</t>
  </si>
  <si>
    <t>ITEM</t>
  </si>
  <si>
    <t>PRODUTO</t>
  </si>
  <si>
    <t>QDE. REQUIS.</t>
  </si>
  <si>
    <t>UNIDADE</t>
  </si>
  <si>
    <t>VL. UNITÁRIO</t>
  </si>
  <si>
    <t>VL. UNIT. EXTENSO</t>
  </si>
  <si>
    <t>VL. TOTAL</t>
  </si>
  <si>
    <t>VL. TOTAL EXTENSO</t>
  </si>
  <si>
    <t>MARCA</t>
  </si>
  <si>
    <t>cd_Complemento</t>
  </si>
  <si>
    <t xml:space="preserve">Algodão (bolas) Em formato de bolas alvejadas, compostas de fibras 100% algodão, macias e absorventes com validade mínima de 05 anos. Acondicionada em pacote plástico contendo 100 g 
</t>
  </si>
  <si>
    <t>PCT</t>
  </si>
  <si>
    <t xml:space="preserve">Babador em tecido, confeccionado em algodão e revestido em PVC com alças de algodão para amarrar, com etiqueta da marca e CNPJ da fabricante
</t>
  </si>
  <si>
    <t>UN</t>
  </si>
  <si>
    <t xml:space="preserve">Bico para mamadeira, Bico de silicone, macio, elástico, atóxico, antialérgico, inodoro, insípido e transparente, compatível com o item 46 deste edital 
</t>
  </si>
  <si>
    <t xml:space="preserve">Condicionador para bebê hipoalergênico Para uso diário, testado dermatologicamente, sem adição de corante e álcool, com pH balanceado e fragrância suave. Acondicionado em frasco de 120 ml contendo número do lote, prazo de validade, dados do fabricante, número do SAC, instruções de uso e precauções. O produto deverá possuir registro/notificação no ministério da Saúde
</t>
  </si>
  <si>
    <t xml:space="preserve">Creme para pentear infantil hipoalergênico "Creme para pentear desembaraçante infantil sem enxague testado
dermatologicamente, com Bico Dosador acondicionado em frascos com
no mínimo 300ml.
"
</t>
  </si>
  <si>
    <t xml:space="preserve">Curativo de 3 m superfexível ideal para joelho e cotovelo, sendo caixa com 08 unidades
</t>
  </si>
  <si>
    <t>CX</t>
  </si>
  <si>
    <t xml:space="preserve">Escova de dente infantil de cerda extra macia, com cerdas de nylon, 4 fileiras de tufos (mínimo de 28), com cabo anatômico, reto, com empunhadura, com a marca destacada em relevo, medindo de 14 a 16 cm e com protetor plástico para cerdas. Produto aprovado pela ABO, em embalagem individual contendo dados do fabricante, dados do responsável técnico, data de fabricação, prazo de validade e número do lote
</t>
  </si>
  <si>
    <t xml:space="preserve">Esparadrapo branco, Testada dermatologicamente, medindo aproximadamente 90cm x 25mm, com agente de proteção que iniba a proliferação de micro organismos, composto de espuma de poliuretano e fibra sintética. Acondicionado em embalagem individual contendo dados do fabricante, código de barras, número do SAC e prazo de validade 
</t>
  </si>
  <si>
    <t>Fralda descartável tamanho M Com flocos de gel super absorventes, distribuídos em camadas, favorecendo a absorção da urina e evitando o contato da mesma com a pele da criança. Atóxica, inodora e unissex, com faixa aderente multiajustável localizada na parte frontal. Podendo a fita abrir e fechar sem perder a característica adesiva (fita adesiva reposicionável). Linhas de elástico nas pernas com formato anatômico que ajustam – se (prevenindo os vazamentos) sem deixar marcas. O produto deverá conter indicador de umidade/troca (para acompanhamento do horário de troca) e barreiras laterais antivazamentos. Pacote com no mínimo 90 unidades</t>
  </si>
  <si>
    <t>Fralda descartável tamanho G Com flocos de gel super absorventes, distribuídos em camadas, favorecendo a absorção da urina e evitando o contato da mesma com a pele da criança. Atóxica, inodora e unissex, com faixa aderente multiajustável localizada na parte frontal, podendo a fita abrir e fechar sem perder a característica adesiva (fita adesiva reposicionável). Linhas de elástico nas pernas com formato anatômico que ajustam-se (prevenindo os vazamentos) sem deixar marcas. O produto deverá conter indicador de umidade/troca (para acompanhamento do horário de troca) e barreiras laterais antivazamentos. Pacote com no mínimo 50 unidades</t>
  </si>
  <si>
    <t>Fralda descartável tamanho GG Com flocos de gel super absorventes, distribuídos em camadas, favorecendo a absorção da urina e evitando o contato da mesma com a pele da criança. Atóxica, inodora e unissex, com faixa aderente multiajustável localizada na parte frontal, podendo a fita abrir e fechar sem perder a característica adesiva (fita adesiva reposicionável). Linhas de elástico nas pernas com formato anatômico que ajustam-se (prevenindo os vazamentos) sem deixar marcas. O produto deverá conter indicador de umidade/troca (para acompanhamento do horário de troca) e barreiras laterais antivazamentos. Pacote com no mínimo 70 unidades</t>
  </si>
  <si>
    <t>Fralda descartável tamanho XXG Com flocos de gel super absorventes, distribuídos em camadas, favorecendo a absorção da urina e evitando o contato da mesma com a pele da criança. Atóxica, inodora e unissex, com faixa aderente multiajustável localizada na parte frontal, podendo a fita abrir e fechar sem perder a característica adesiva (fita adesiva reposicionável). Linhas de elástico nas pernas com formato anatômico que ajustam-se (prevenindo os vazamentos) sem deixar marcas. O produto deverá conter indicador de umidade/troca (para acompanhamento do horário de troca) e barreiras laterais antivazamentos. Pacote com a quantidade mínima  entre 55 e 60  unidades</t>
  </si>
  <si>
    <t xml:space="preserve">Gaze, Confeccionadas com fios 100% algodão em tecido tipo tela, com 8 camadas e 5 dobras com dimensão de 7,5 x 7,5 cm quando fechadas e 15 x 30 cm quando abertas e 10 x 10 cm quando fechadas e 20 x 40 cm quando abertas. São alvejadas, purificadas e isentas de impurezas, substâncias gordurosas, amido, corantes corretivos, alvejantes ópticos. São também inodoras e insípidas. Suas dobras são para dentro em toda a sua extensão para evitar desfiamento. Sua esterilização é feita por irradiação gama ou por óxido de etileno. Pode ou não conter o filamento radiopaco 
</t>
  </si>
  <si>
    <t xml:space="preserve">Gel dental sem flúor para crianças menores de 03 anos, Gel dental com flúor ativo para uso infantil, embalagem de 50 gramas. 
</t>
  </si>
  <si>
    <t xml:space="preserve">Hastes flexíveis para higiene pessoal de bebês, Haste flexível com ponta de algodão nas 2 extremidades, haste em polipropileno, algodão multicelulose, proteção antimicrobiana; caixa de 75 unidades.
</t>
  </si>
  <si>
    <t xml:space="preserve">Luvas descartáveis Látex com 100, tamanho M - Luvas para limpeza em látex 100% natural, forrada com flocos de algodão, com palma da mão antiderrapante, punho longo de aproximadamente 15 cm, espessura 0,40mm com certificado de aprovação do ministério do trabalho expresso na embalagem, na cor amarela, tamanho grande, embalada individualmente por pares em saco plástico contendo informações sobre o produto e fabricante
</t>
  </si>
  <si>
    <t>PAR</t>
  </si>
  <si>
    <t xml:space="preserve">Lenço umedecido hipoalergênico e sem álcool etílico, Testado dermatologicamente, sem adição de álcool, com extrato de aloe e vera. Composição: Fibras de viscose e polipropileno, propilenogicl, lanolina etoxilada, cocoamido propil betaína, tetrasodium edta, DMDM hydantoin; metiparabeno, fragancia-Cinnamyl Alcohol, número do lote, data de fabricação e prazo de validade e no rótulo dados do fabricante, dados do químico responsável e respectivo CRQ, número do SAC, instruções de uso e precauções. O produto deverá possuir registro/notificação no Ministério da Saúde </t>
  </si>
  <si>
    <t>BD</t>
  </si>
  <si>
    <t xml:space="preserve">Lenço de papel macio, Lençol descartável de papel – 70cm x 50M-100% de fibras naturais
</t>
  </si>
  <si>
    <t xml:space="preserve">Mamadeira, Feita de polipropileno, inodoro e totalmente atóxico, com gargalo sem abas cortantes, com capacidade aproximada de 240 ml, bico de silicone, macio, elástico, atóxico, antialérgico, inodoro, insípido e transparente. O produto deverá vir em embalagem individual, contendo dados do fabricante, recomendações, conteúdo, SAC e selo do Inmetro. Produto de acordo com NBR 13.793
</t>
  </si>
  <si>
    <t xml:space="preserve">Massegeador bucal de silicone para bebês, "Massageador de gengiva para higiene bucal de bebes até 12 meses,em
silicone, embalagem individual.
"
</t>
  </si>
  <si>
    <t xml:space="preserve">Pomada para hematomas, Pomada para hematoma contendo Polissulfato de mucopolissacarídeo 3 mg, excipientes q.s.p- 1g, embalagem com 40 gramas
</t>
  </si>
  <si>
    <t xml:space="preserve">Pomada para prevenção de assaduras, Retinol(vitamina A)- 5.000 UI, colecalcifenol(vitamina D)-900 UI, oxido de zinco-150 mg,óleo de fígado de bacalhau 86,6 mg, excipiente q.s.p-1g, embalagem com 40 gramas
</t>
  </si>
  <si>
    <t xml:space="preserve">Protetor de calçado descartável, Gramatura 30G pacote c/ 100 Unidades, para impedir a passagem de sujidades dos calçados dos profissionais para o ambiente de trabalho. Confeccionado em Polipropileno e possuir acabamento com elástico para melhor fixação nos pés. Descartável e de uso único na cor branca. Similar, equivalente ou superior a marca Descarpack
</t>
  </si>
  <si>
    <t>Sabonete para bebês hipoalergênico, Suave, testado dermatologicamente, com pH balanceado, sem adição de corante e álcool, fragrância de lavanda, acondicionado individualmente em caixa de papelão contendo informações do produto, dados do fabricante, código de barras, instruções de uso, precauções. Lote e prazo de validade. Composição: Orbignya Oleifera Seed oil, tallow Acid, Disodium Distrybiphenil Disulfonate, Glycerin, Propylene Glycol, Parfurm, Titanium Dioxide, Tetrasodium EDTA, lavandula Angustifoli Extract, Water (and) Glycerin (and) Physalis Angulata Extract. O produto deverá possuir registro/notificação no Ministério da Saúde</t>
  </si>
  <si>
    <t xml:space="preserve">Shampoo para bebês hipoalergênico, Testado dermatologicamente, que não cause irritação, com pH neutro, fragrância suave, sem adição  de corante e álcool, para uso diário. Acondicionado em frasco de 200 ml contendo número do lote, prazo de validade, dados do fabricante, número do SAC, instruções de uso e precauções. O produto deverá possuir registro/notificação no Ministério da Saúde </t>
  </si>
  <si>
    <t xml:space="preserve">Soro fisiológico 500ml, Soro fisiolágico com solução de cloreto de sódio 0,9%
</t>
  </si>
  <si>
    <t xml:space="preserve">Talco para bebês hipoalergênico, "Talco em frasco com 200 Gramas: Talco  Hipoalergenico e testado dematologicamente, para uso infantil, embalado em frasco plástico, indicado para perfumar, refrescar e proteger a pele do bebê previnindo contra assaduras, produto sujeito a verificação no ato da entrega, aos procedimentos administrativos determinados pela anvisa. 
"
</t>
  </si>
  <si>
    <t>Termômetro Para medição de temperatura por via oral ou axilar, durável, de fácil utilização, resistente á água, que apresente ao ligar a memória da última leitura, com desligamento automático 30 minutos após o uso, com aviso sonoro após o período da leitura de temperatura, com escala de medição entre 32,0 a 42,0º C, com visor de 3 dígitos que indique além da temperatura, possíveis erros de medição. O produto deverá atender aos requisitos da norma ISSO 10993-1 e estar acompanhado de estojo protetor e manual de instruções que inclua informações de utilização, informações de precauções, instruções de segurança e instruções de armazenagem do produto</t>
  </si>
  <si>
    <t xml:space="preserve">Toalha pequena (de boca), Toalha pequena (de boca), 100% algodão, cujas medidas mínimas estão entre 23x36 cm
</t>
  </si>
  <si>
    <t>Valor Líquido</t>
  </si>
  <si>
    <t>Validade da Proposta</t>
  </si>
  <si>
    <t>Condições de Pagamento</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</si>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</sst>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top"/>
      <protection locked="0"/>
    </xf>
    <xf numFmtId="165" fontId="37" fillId="33" borderId="10" xfId="0" applyNumberFormat="1" applyFont="1" applyFill="1" applyBorder="1" applyAlignment="1" applyProtection="1">
      <alignment vertical="top"/>
      <protection locked="0"/>
    </xf>
    <xf numFmtId="165"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0"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37" fillId="33" borderId="11" xfId="0" applyFont="1" applyFill="1" applyBorder="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165" fontId="0" fillId="0" borderId="0" xfId="0" applyNumberFormat="1" applyAlignment="1" applyProtection="1">
      <alignment horizontal="right" vertical="top"/>
      <protection locked="0"/>
    </xf>
    <xf numFmtId="0" fontId="0" fillId="0" borderId="0" xfId="0" applyAlignment="1" applyProtection="1">
      <alignment horizontal="right" vertical="top" wrapText="1"/>
      <protection locked="0"/>
    </xf>
    <xf numFmtId="0" fontId="0" fillId="0" borderId="0" xfId="0" applyAlignment="1">
      <alignment horizontal="right"/>
    </xf>
    <xf numFmtId="165" fontId="0" fillId="0" borderId="0" xfId="0" applyNumberFormat="1" applyAlignment="1" applyProtection="1">
      <alignment horizontal="center" vertical="top"/>
      <protection locked="0"/>
    </xf>
    <xf numFmtId="165" fontId="0" fillId="0" borderId="0" xfId="0" applyNumberFormat="1" applyBorder="1" applyAlignment="1" applyProtection="1">
      <alignment vertical="top"/>
      <protection locked="0"/>
    </xf>
    <xf numFmtId="0" fontId="0" fillId="0" borderId="0" xfId="0" applyBorder="1" applyAlignment="1" applyProtection="1">
      <alignment vertical="top" wrapText="1"/>
      <protection locked="0"/>
    </xf>
    <xf numFmtId="165" fontId="0" fillId="0" borderId="0" xfId="0" applyNumberFormat="1" applyAlignment="1" applyProtection="1">
      <alignment vertical="top"/>
      <protection/>
    </xf>
    <xf numFmtId="165" fontId="38" fillId="0" borderId="0" xfId="0" applyNumberFormat="1" applyFont="1" applyAlignment="1" applyProtection="1">
      <alignment vertical="top"/>
      <protection/>
    </xf>
    <xf numFmtId="165"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top"/>
      <protection/>
    </xf>
    <xf numFmtId="0" fontId="39" fillId="0" borderId="0" xfId="0" applyFont="1" applyAlignment="1">
      <alignment/>
    </xf>
    <xf numFmtId="165"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horizontal="left"/>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8"/>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1" customWidth="1"/>
    <col min="8" max="8" width="40.7109375" style="15" customWidth="1"/>
    <col min="9" max="9" width="12.7109375" style="19" customWidth="1"/>
    <col min="10" max="10" width="3.7109375" style="19" customWidth="1"/>
    <col min="11" max="11" width="0" style="11" hidden="1" customWidth="1"/>
    <col min="12" max="12" width="12.8515625" style="4" bestFit="1" customWidth="1"/>
    <col min="13" max="13" width="18.7109375" style="7" customWidth="1"/>
    <col min="14" max="14" width="0" style="0" hidden="1" customWidth="1"/>
    <col min="15" max="15" width="14.7109375" style="4" customWidth="1"/>
    <col min="16" max="16" width="18.7109375" style="7" customWidth="1"/>
    <col min="17" max="17" width="15.7109375" style="7" customWidth="1"/>
    <col min="18" max="18" width="2.28125" style="0" customWidth="1"/>
    <col min="19" max="16384" width="0" style="0" hidden="1" customWidth="1"/>
  </cols>
  <sheetData>
    <row r="1" ht="47.25">
      <c r="H1" s="14" t="s">
        <v>0</v>
      </c>
    </row>
    <row r="3" ht="15">
      <c r="H3" s="15" t="s">
        <v>1</v>
      </c>
    </row>
    <row r="5" ht="15">
      <c r="H5" s="15" t="s">
        <v>2</v>
      </c>
    </row>
    <row r="6" ht="15">
      <c r="H6" s="15" t="s">
        <v>3</v>
      </c>
    </row>
    <row r="7" spans="8:9" ht="15">
      <c r="H7" s="15" t="s">
        <v>4</v>
      </c>
      <c r="I7" s="19" t="s">
        <v>4</v>
      </c>
    </row>
    <row r="8" spans="8:9" ht="45">
      <c r="H8" s="15" t="s">
        <v>5</v>
      </c>
      <c r="I8" s="19" t="s">
        <v>6</v>
      </c>
    </row>
    <row r="10" ht="15">
      <c r="H10" s="16" t="s">
        <v>7</v>
      </c>
    </row>
    <row r="11" spans="8:15" ht="15">
      <c r="H11" s="36"/>
      <c r="L11" s="26"/>
      <c r="M11" s="24"/>
      <c r="N11" s="25"/>
      <c r="O11" s="23"/>
    </row>
    <row r="12" spans="8:15" ht="15">
      <c r="H12" s="16" t="s">
        <v>8</v>
      </c>
      <c r="O12" s="29"/>
    </row>
    <row r="13" spans="8:15" ht="15">
      <c r="H13" s="37"/>
      <c r="O13" s="29"/>
    </row>
    <row r="14" ht="15">
      <c r="O14" s="29"/>
    </row>
    <row r="15" ht="15">
      <c r="O15" s="29"/>
    </row>
    <row r="16" spans="1:19" ht="15">
      <c r="A16" t="s">
        <v>9</v>
      </c>
      <c r="B16" t="s">
        <v>10</v>
      </c>
      <c r="C16" t="s">
        <v>11</v>
      </c>
      <c r="D16" t="s">
        <v>12</v>
      </c>
      <c r="G16" s="12" t="s">
        <v>13</v>
      </c>
      <c r="H16" s="17" t="s">
        <v>14</v>
      </c>
      <c r="I16" s="20" t="s">
        <v>15</v>
      </c>
      <c r="J16" s="20" t="s">
        <v>16</v>
      </c>
      <c r="K16" s="22"/>
      <c r="L16" s="5" t="s">
        <v>17</v>
      </c>
      <c r="M16" s="8" t="s">
        <v>18</v>
      </c>
      <c r="N16" s="2"/>
      <c r="O16" s="31" t="s">
        <v>19</v>
      </c>
      <c r="P16" s="8" t="s">
        <v>20</v>
      </c>
      <c r="Q16" s="10" t="s">
        <v>21</v>
      </c>
      <c r="S16" t="s">
        <v>22</v>
      </c>
    </row>
    <row r="17" spans="1:19" ht="56.25">
      <c r="A17">
        <v>13</v>
      </c>
      <c r="B17">
        <v>72</v>
      </c>
      <c r="C17">
        <v>2018</v>
      </c>
      <c r="D17">
        <v>1</v>
      </c>
      <c r="G17" s="13">
        <v>1</v>
      </c>
      <c r="H17" s="18" t="s">
        <v>23</v>
      </c>
      <c r="I17" s="21">
        <v>212</v>
      </c>
      <c r="J17" s="21" t="s">
        <v>24</v>
      </c>
      <c r="K17" s="13"/>
      <c r="L17" s="6"/>
      <c r="M17" s="9"/>
      <c r="N17" s="1"/>
      <c r="O17" s="30">
        <f>(IF(AND(J17&gt;0,J17&lt;=I17),J17,I17)*(L17+N17))</f>
        <v>0</v>
      </c>
      <c r="P17" s="9"/>
      <c r="Q17" s="9"/>
      <c r="R17" s="1"/>
      <c r="S17" s="1"/>
    </row>
    <row r="18" spans="1:19" ht="45">
      <c r="A18">
        <v>13</v>
      </c>
      <c r="B18">
        <v>72</v>
      </c>
      <c r="C18">
        <v>2018</v>
      </c>
      <c r="D18">
        <v>2</v>
      </c>
      <c r="G18" s="13">
        <v>2</v>
      </c>
      <c r="H18" s="18" t="s">
        <v>25</v>
      </c>
      <c r="I18" s="21">
        <v>1150</v>
      </c>
      <c r="J18" s="21" t="s">
        <v>26</v>
      </c>
      <c r="K18" s="13"/>
      <c r="L18" s="6"/>
      <c r="M18" s="9"/>
      <c r="N18" s="1"/>
      <c r="O18" s="30">
        <f>(IF(AND(J18&gt;0,J18&lt;=I18),J18,I18)*(L18+N18))</f>
        <v>0</v>
      </c>
      <c r="P18" s="9"/>
      <c r="Q18" s="9"/>
      <c r="R18" s="1"/>
      <c r="S18" s="1"/>
    </row>
    <row r="19" spans="1:19" ht="45">
      <c r="A19">
        <v>13</v>
      </c>
      <c r="B19">
        <v>72</v>
      </c>
      <c r="C19">
        <v>2018</v>
      </c>
      <c r="D19">
        <v>3</v>
      </c>
      <c r="G19" s="13">
        <v>3</v>
      </c>
      <c r="H19" s="18" t="s">
        <v>27</v>
      </c>
      <c r="I19" s="21">
        <v>184</v>
      </c>
      <c r="J19" s="21" t="s">
        <v>26</v>
      </c>
      <c r="K19" s="13"/>
      <c r="L19" s="6"/>
      <c r="M19" s="9"/>
      <c r="N19" s="1"/>
      <c r="O19" s="30">
        <f>(IF(AND(J19&gt;0,J19&lt;=I19),J19,I19)*(L19+N19))</f>
        <v>0</v>
      </c>
      <c r="P19" s="9"/>
      <c r="Q19" s="9"/>
      <c r="R19" s="1"/>
      <c r="S19" s="1"/>
    </row>
    <row r="20" spans="1:19" ht="90">
      <c r="A20">
        <v>13</v>
      </c>
      <c r="B20">
        <v>72</v>
      </c>
      <c r="C20">
        <v>2018</v>
      </c>
      <c r="D20">
        <v>4</v>
      </c>
      <c r="G20" s="13">
        <v>4</v>
      </c>
      <c r="H20" s="18" t="s">
        <v>28</v>
      </c>
      <c r="I20" s="21">
        <v>365</v>
      </c>
      <c r="J20" s="21" t="s">
        <v>26</v>
      </c>
      <c r="K20" s="13"/>
      <c r="L20" s="6"/>
      <c r="M20" s="9"/>
      <c r="N20" s="1"/>
      <c r="O20" s="30">
        <f>(IF(AND(J20&gt;0,J20&lt;=I20),J20,I20)*(L20+N20))</f>
        <v>0</v>
      </c>
      <c r="P20" s="9"/>
      <c r="Q20" s="9"/>
      <c r="R20" s="1"/>
      <c r="S20" s="1"/>
    </row>
    <row r="21" spans="1:19" ht="78.75">
      <c r="A21">
        <v>13</v>
      </c>
      <c r="B21">
        <v>72</v>
      </c>
      <c r="C21">
        <v>2018</v>
      </c>
      <c r="D21">
        <v>5</v>
      </c>
      <c r="G21" s="13">
        <v>5</v>
      </c>
      <c r="H21" s="18" t="s">
        <v>29</v>
      </c>
      <c r="I21" s="21">
        <v>460</v>
      </c>
      <c r="J21" s="21" t="s">
        <v>26</v>
      </c>
      <c r="K21" s="13"/>
      <c r="L21" s="6"/>
      <c r="M21" s="9"/>
      <c r="N21" s="1"/>
      <c r="O21" s="30">
        <f>(IF(AND(J21&gt;0,J21&lt;=I21),J21,I21)*(L21+N21))</f>
        <v>0</v>
      </c>
      <c r="P21" s="9"/>
      <c r="Q21" s="9"/>
      <c r="R21" s="1"/>
      <c r="S21" s="1"/>
    </row>
    <row r="22" spans="1:19" ht="33.75">
      <c r="A22">
        <v>13</v>
      </c>
      <c r="B22">
        <v>72</v>
      </c>
      <c r="C22">
        <v>2018</v>
      </c>
      <c r="D22">
        <v>6</v>
      </c>
      <c r="G22" s="13">
        <v>6</v>
      </c>
      <c r="H22" s="18" t="s">
        <v>30</v>
      </c>
      <c r="I22" s="21">
        <v>416</v>
      </c>
      <c r="J22" s="21" t="s">
        <v>31</v>
      </c>
      <c r="K22" s="13"/>
      <c r="L22" s="6"/>
      <c r="M22" s="9"/>
      <c r="N22" s="1"/>
      <c r="O22" s="30">
        <f>(IF(AND(J22&gt;0,J22&lt;=I22),J22,I22)*(L22+N22))</f>
        <v>0</v>
      </c>
      <c r="P22" s="9"/>
      <c r="Q22" s="9"/>
      <c r="R22" s="1"/>
      <c r="S22" s="1"/>
    </row>
    <row r="23" spans="1:19" ht="101.25">
      <c r="A23">
        <v>13</v>
      </c>
      <c r="B23">
        <v>72</v>
      </c>
      <c r="C23">
        <v>2018</v>
      </c>
      <c r="D23">
        <v>7</v>
      </c>
      <c r="G23" s="13">
        <v>7</v>
      </c>
      <c r="H23" s="18" t="s">
        <v>32</v>
      </c>
      <c r="I23" s="21">
        <v>1720</v>
      </c>
      <c r="J23" s="21" t="s">
        <v>26</v>
      </c>
      <c r="K23" s="13"/>
      <c r="L23" s="6"/>
      <c r="M23" s="9"/>
      <c r="N23" s="1"/>
      <c r="O23" s="30">
        <f>(IF(AND(J23&gt;0,J23&lt;=I23),J23,I23)*(L23+N23))</f>
        <v>0</v>
      </c>
      <c r="P23" s="9"/>
      <c r="Q23" s="9"/>
      <c r="R23" s="1"/>
      <c r="S23" s="1"/>
    </row>
    <row r="24" spans="1:19" ht="90">
      <c r="A24">
        <v>13</v>
      </c>
      <c r="B24">
        <v>72</v>
      </c>
      <c r="C24">
        <v>2018</v>
      </c>
      <c r="D24">
        <v>8</v>
      </c>
      <c r="G24" s="13">
        <v>8</v>
      </c>
      <c r="H24" s="18" t="s">
        <v>33</v>
      </c>
      <c r="I24" s="21">
        <v>224</v>
      </c>
      <c r="J24" s="21" t="s">
        <v>26</v>
      </c>
      <c r="K24" s="13"/>
      <c r="L24" s="6"/>
      <c r="M24" s="9"/>
      <c r="N24" s="1"/>
      <c r="O24" s="30">
        <f>(IF(AND(J24&gt;0,J24&lt;=I24),J24,I24)*(L24+N24))</f>
        <v>0</v>
      </c>
      <c r="P24" s="9"/>
      <c r="Q24" s="9"/>
      <c r="R24" s="1"/>
      <c r="S24" s="1"/>
    </row>
    <row r="25" spans="1:19" ht="146.25">
      <c r="A25">
        <v>13</v>
      </c>
      <c r="B25">
        <v>72</v>
      </c>
      <c r="C25">
        <v>2018</v>
      </c>
      <c r="D25">
        <v>9</v>
      </c>
      <c r="G25" s="13">
        <v>9</v>
      </c>
      <c r="H25" s="18" t="s">
        <v>34</v>
      </c>
      <c r="I25" s="21">
        <v>115</v>
      </c>
      <c r="J25" s="21" t="s">
        <v>24</v>
      </c>
      <c r="K25" s="13"/>
      <c r="L25" s="6"/>
      <c r="M25" s="9"/>
      <c r="N25" s="1"/>
      <c r="O25" s="30">
        <f>(IF(AND(J25&gt;0,J25&lt;=I25),J25,I25)*(L25+N25))</f>
        <v>0</v>
      </c>
      <c r="P25" s="9"/>
      <c r="Q25" s="9"/>
      <c r="R25" s="1"/>
      <c r="S25" s="1"/>
    </row>
    <row r="26" spans="1:19" ht="146.25">
      <c r="A26">
        <v>13</v>
      </c>
      <c r="B26">
        <v>72</v>
      </c>
      <c r="C26">
        <v>2018</v>
      </c>
      <c r="D26">
        <v>10</v>
      </c>
      <c r="G26" s="13">
        <v>10</v>
      </c>
      <c r="H26" s="18" t="s">
        <v>35</v>
      </c>
      <c r="I26" s="21">
        <v>365</v>
      </c>
      <c r="J26" s="21" t="s">
        <v>24</v>
      </c>
      <c r="K26" s="13"/>
      <c r="L26" s="6"/>
      <c r="M26" s="9"/>
      <c r="N26" s="1"/>
      <c r="O26" s="30">
        <f>(IF(AND(J26&gt;0,J26&lt;=I26),J26,I26)*(L26+N26))</f>
        <v>0</v>
      </c>
      <c r="P26" s="9"/>
      <c r="Q26" s="9"/>
      <c r="R26" s="1"/>
      <c r="S26" s="1"/>
    </row>
    <row r="27" spans="1:19" ht="146.25">
      <c r="A27">
        <v>13</v>
      </c>
      <c r="B27">
        <v>72</v>
      </c>
      <c r="C27">
        <v>2018</v>
      </c>
      <c r="D27">
        <v>11</v>
      </c>
      <c r="G27" s="13">
        <v>11</v>
      </c>
      <c r="H27" s="18" t="s">
        <v>36</v>
      </c>
      <c r="I27" s="21">
        <v>345</v>
      </c>
      <c r="J27" s="21" t="s">
        <v>24</v>
      </c>
      <c r="K27" s="13"/>
      <c r="L27" s="6"/>
      <c r="M27" s="9"/>
      <c r="N27" s="1"/>
      <c r="O27" s="30">
        <f>(IF(AND(J27&gt;0,J27&lt;=I27),J27,I27)*(L27+N27))</f>
        <v>0</v>
      </c>
      <c r="P27" s="9"/>
      <c r="Q27" s="9"/>
      <c r="R27" s="1"/>
      <c r="S27" s="1"/>
    </row>
    <row r="28" spans="1:19" ht="146.25">
      <c r="A28">
        <v>13</v>
      </c>
      <c r="B28">
        <v>72</v>
      </c>
      <c r="C28">
        <v>2018</v>
      </c>
      <c r="D28">
        <v>12</v>
      </c>
      <c r="G28" s="13">
        <v>12</v>
      </c>
      <c r="H28" s="18" t="s">
        <v>37</v>
      </c>
      <c r="I28" s="21">
        <v>345</v>
      </c>
      <c r="J28" s="21" t="s">
        <v>24</v>
      </c>
      <c r="K28" s="13"/>
      <c r="L28" s="6"/>
      <c r="M28" s="9"/>
      <c r="N28" s="1"/>
      <c r="O28" s="30">
        <f>(IF(AND(J28&gt;0,J28&lt;=I28),J28,I28)*(L28+N28))</f>
        <v>0</v>
      </c>
      <c r="P28" s="9"/>
      <c r="Q28" s="9"/>
      <c r="R28" s="1"/>
      <c r="S28" s="1"/>
    </row>
    <row r="29" spans="1:19" ht="135">
      <c r="A29">
        <v>13</v>
      </c>
      <c r="B29">
        <v>72</v>
      </c>
      <c r="C29">
        <v>2018</v>
      </c>
      <c r="D29">
        <v>13</v>
      </c>
      <c r="G29" s="13">
        <v>13</v>
      </c>
      <c r="H29" s="18" t="s">
        <v>38</v>
      </c>
      <c r="I29" s="21">
        <v>325</v>
      </c>
      <c r="J29" s="21" t="s">
        <v>24</v>
      </c>
      <c r="K29" s="13"/>
      <c r="L29" s="6"/>
      <c r="M29" s="9"/>
      <c r="N29" s="1"/>
      <c r="O29" s="30">
        <f>(IF(AND(J29&gt;0,J29&lt;=I29),J29,I29)*(L29+N29))</f>
        <v>0</v>
      </c>
      <c r="P29" s="9"/>
      <c r="Q29" s="9"/>
      <c r="R29" s="1"/>
      <c r="S29" s="1"/>
    </row>
    <row r="30" spans="1:19" ht="45">
      <c r="A30">
        <v>13</v>
      </c>
      <c r="B30">
        <v>72</v>
      </c>
      <c r="C30">
        <v>2018</v>
      </c>
      <c r="D30">
        <v>14</v>
      </c>
      <c r="G30" s="13">
        <v>14</v>
      </c>
      <c r="H30" s="18" t="s">
        <v>39</v>
      </c>
      <c r="I30" s="21">
        <v>1240</v>
      </c>
      <c r="J30" s="21" t="s">
        <v>26</v>
      </c>
      <c r="K30" s="13"/>
      <c r="L30" s="6"/>
      <c r="M30" s="9"/>
      <c r="N30" s="1"/>
      <c r="O30" s="30">
        <f>(IF(AND(J30&gt;0,J30&lt;=I30),J30,I30)*(L30+N30))</f>
        <v>0</v>
      </c>
      <c r="P30" s="9"/>
      <c r="Q30" s="9"/>
      <c r="R30" s="1"/>
      <c r="S30" s="1"/>
    </row>
    <row r="31" spans="1:19" ht="56.25">
      <c r="A31">
        <v>13</v>
      </c>
      <c r="B31">
        <v>72</v>
      </c>
      <c r="C31">
        <v>2018</v>
      </c>
      <c r="D31">
        <v>15</v>
      </c>
      <c r="G31" s="13">
        <v>15</v>
      </c>
      <c r="H31" s="18" t="s">
        <v>40</v>
      </c>
      <c r="I31" s="21">
        <v>304</v>
      </c>
      <c r="J31" s="21" t="s">
        <v>31</v>
      </c>
      <c r="K31" s="13"/>
      <c r="L31" s="6"/>
      <c r="M31" s="9"/>
      <c r="N31" s="1"/>
      <c r="O31" s="30">
        <f>(IF(AND(J31&gt;0,J31&lt;=I31),J31,I31)*(L31+N31))</f>
        <v>0</v>
      </c>
      <c r="P31" s="9"/>
      <c r="Q31" s="9"/>
      <c r="R31" s="1"/>
      <c r="S31" s="1"/>
    </row>
    <row r="32" spans="1:19" ht="112.5">
      <c r="A32">
        <v>13</v>
      </c>
      <c r="B32">
        <v>72</v>
      </c>
      <c r="C32">
        <v>2018</v>
      </c>
      <c r="D32">
        <v>16</v>
      </c>
      <c r="G32" s="13">
        <v>16</v>
      </c>
      <c r="H32" s="18" t="s">
        <v>41</v>
      </c>
      <c r="I32" s="21">
        <v>300</v>
      </c>
      <c r="J32" s="21" t="s">
        <v>42</v>
      </c>
      <c r="K32" s="13"/>
      <c r="L32" s="6"/>
      <c r="M32" s="9"/>
      <c r="N32" s="1"/>
      <c r="O32" s="30">
        <f>(IF(AND(J32&gt;0,J32&lt;=I32),J32,I32)*(L32+N32))</f>
        <v>0</v>
      </c>
      <c r="P32" s="9"/>
      <c r="Q32" s="9"/>
      <c r="R32" s="1"/>
      <c r="S32" s="1"/>
    </row>
    <row r="33" spans="1:19" ht="123.75">
      <c r="A33">
        <v>13</v>
      </c>
      <c r="B33">
        <v>72</v>
      </c>
      <c r="C33">
        <v>2018</v>
      </c>
      <c r="D33">
        <v>17</v>
      </c>
      <c r="G33" s="13">
        <v>17</v>
      </c>
      <c r="H33" s="18" t="s">
        <v>43</v>
      </c>
      <c r="I33" s="21">
        <v>789</v>
      </c>
      <c r="J33" s="21" t="s">
        <v>44</v>
      </c>
      <c r="K33" s="13"/>
      <c r="L33" s="6"/>
      <c r="M33" s="9"/>
      <c r="N33" s="1"/>
      <c r="O33" s="30">
        <f>(IF(AND(J33&gt;0,J33&lt;=I33),J33,I33)*(L33+N33))</f>
        <v>0</v>
      </c>
      <c r="P33" s="9"/>
      <c r="Q33" s="9"/>
      <c r="R33" s="1"/>
      <c r="S33" s="1"/>
    </row>
    <row r="34" spans="1:19" ht="33.75">
      <c r="A34">
        <v>13</v>
      </c>
      <c r="B34">
        <v>72</v>
      </c>
      <c r="C34">
        <v>2018</v>
      </c>
      <c r="D34">
        <v>18</v>
      </c>
      <c r="G34" s="13">
        <v>18</v>
      </c>
      <c r="H34" s="18" t="s">
        <v>45</v>
      </c>
      <c r="I34" s="21">
        <v>130</v>
      </c>
      <c r="J34" s="21" t="s">
        <v>31</v>
      </c>
      <c r="K34" s="13"/>
      <c r="L34" s="6"/>
      <c r="M34" s="9"/>
      <c r="N34" s="1"/>
      <c r="O34" s="30">
        <f>(IF(AND(J34&gt;0,J34&lt;=I34),J34,I34)*(L34+N34))</f>
        <v>0</v>
      </c>
      <c r="P34" s="9"/>
      <c r="Q34" s="9"/>
      <c r="R34" s="1"/>
      <c r="S34" s="1"/>
    </row>
    <row r="35" spans="1:19" ht="101.25">
      <c r="A35">
        <v>13</v>
      </c>
      <c r="B35">
        <v>72</v>
      </c>
      <c r="C35">
        <v>2018</v>
      </c>
      <c r="D35">
        <v>19</v>
      </c>
      <c r="G35" s="13">
        <v>19</v>
      </c>
      <c r="H35" s="18" t="s">
        <v>46</v>
      </c>
      <c r="I35" s="21">
        <v>180</v>
      </c>
      <c r="J35" s="21" t="s">
        <v>26</v>
      </c>
      <c r="K35" s="13"/>
      <c r="L35" s="6"/>
      <c r="M35" s="9"/>
      <c r="N35" s="1"/>
      <c r="O35" s="30">
        <f>(IF(AND(J35&gt;0,J35&lt;=I35),J35,I35)*(L35+N35))</f>
        <v>0</v>
      </c>
      <c r="P35" s="9"/>
      <c r="Q35" s="9"/>
      <c r="R35" s="1"/>
      <c r="S35" s="1"/>
    </row>
    <row r="36" spans="1:19" ht="67.5">
      <c r="A36">
        <v>13</v>
      </c>
      <c r="B36">
        <v>72</v>
      </c>
      <c r="C36">
        <v>2018</v>
      </c>
      <c r="D36">
        <v>20</v>
      </c>
      <c r="G36" s="13">
        <v>20</v>
      </c>
      <c r="H36" s="18" t="s">
        <v>47</v>
      </c>
      <c r="I36" s="21">
        <v>111</v>
      </c>
      <c r="J36" s="21" t="s">
        <v>26</v>
      </c>
      <c r="K36" s="13"/>
      <c r="L36" s="6"/>
      <c r="M36" s="9"/>
      <c r="N36" s="1"/>
      <c r="O36" s="30">
        <f>(IF(AND(J36&gt;0,J36&lt;=I36),J36,I36)*(L36+N36))</f>
        <v>0</v>
      </c>
      <c r="P36" s="9"/>
      <c r="Q36" s="9"/>
      <c r="R36" s="1"/>
      <c r="S36" s="1"/>
    </row>
    <row r="37" spans="1:19" ht="45">
      <c r="A37">
        <v>13</v>
      </c>
      <c r="B37">
        <v>72</v>
      </c>
      <c r="C37">
        <v>2018</v>
      </c>
      <c r="D37">
        <v>21</v>
      </c>
      <c r="G37" s="13">
        <v>21</v>
      </c>
      <c r="H37" s="18" t="s">
        <v>48</v>
      </c>
      <c r="I37" s="21">
        <v>127</v>
      </c>
      <c r="J37" s="21" t="s">
        <v>26</v>
      </c>
      <c r="K37" s="13"/>
      <c r="L37" s="6"/>
      <c r="M37" s="9"/>
      <c r="N37" s="1"/>
      <c r="O37" s="30">
        <f>(IF(AND(J37&gt;0,J37&lt;=I37),J37,I37)*(L37+N37))</f>
        <v>0</v>
      </c>
      <c r="P37" s="9"/>
      <c r="Q37" s="9"/>
      <c r="R37" s="1"/>
      <c r="S37" s="1"/>
    </row>
    <row r="38" spans="1:19" ht="56.25">
      <c r="A38">
        <v>13</v>
      </c>
      <c r="B38">
        <v>72</v>
      </c>
      <c r="C38">
        <v>2018</v>
      </c>
      <c r="D38">
        <v>22</v>
      </c>
      <c r="G38" s="13">
        <v>22</v>
      </c>
      <c r="H38" s="18" t="s">
        <v>49</v>
      </c>
      <c r="I38" s="21">
        <v>327</v>
      </c>
      <c r="J38" s="21" t="s">
        <v>26</v>
      </c>
      <c r="K38" s="13"/>
      <c r="L38" s="6"/>
      <c r="M38" s="9"/>
      <c r="N38" s="1"/>
      <c r="O38" s="30">
        <f>(IF(AND(J38&gt;0,J38&lt;=I38),J38,I38)*(L38+N38))</f>
        <v>0</v>
      </c>
      <c r="P38" s="9"/>
      <c r="Q38" s="9"/>
      <c r="R38" s="1"/>
      <c r="S38" s="1"/>
    </row>
    <row r="39" spans="1:19" ht="90">
      <c r="A39">
        <v>13</v>
      </c>
      <c r="B39">
        <v>72</v>
      </c>
      <c r="C39">
        <v>2018</v>
      </c>
      <c r="D39">
        <v>23</v>
      </c>
      <c r="G39" s="13">
        <v>23</v>
      </c>
      <c r="H39" s="18" t="s">
        <v>50</v>
      </c>
      <c r="I39" s="21">
        <v>190</v>
      </c>
      <c r="J39" s="21" t="s">
        <v>24</v>
      </c>
      <c r="K39" s="13"/>
      <c r="L39" s="6"/>
      <c r="M39" s="9"/>
      <c r="N39" s="1"/>
      <c r="O39" s="30">
        <f>(IF(AND(J39&gt;0,J39&lt;=I39),J39,I39)*(L39+N39))</f>
        <v>0</v>
      </c>
      <c r="P39" s="9"/>
      <c r="Q39" s="9"/>
      <c r="R39" s="1"/>
      <c r="S39" s="1"/>
    </row>
    <row r="40" spans="1:19" ht="146.25">
      <c r="A40">
        <v>13</v>
      </c>
      <c r="B40">
        <v>72</v>
      </c>
      <c r="C40">
        <v>2018</v>
      </c>
      <c r="D40">
        <v>24</v>
      </c>
      <c r="G40" s="13">
        <v>24</v>
      </c>
      <c r="H40" s="18" t="s">
        <v>51</v>
      </c>
      <c r="I40" s="21">
        <v>420</v>
      </c>
      <c r="J40" s="21" t="s">
        <v>26</v>
      </c>
      <c r="K40" s="13"/>
      <c r="L40" s="6"/>
      <c r="M40" s="9"/>
      <c r="N40" s="1"/>
      <c r="O40" s="30">
        <f>(IF(AND(J40&gt;0,J40&lt;=I40),J40,I40)*(L40+N40))</f>
        <v>0</v>
      </c>
      <c r="P40" s="9"/>
      <c r="Q40" s="9"/>
      <c r="R40" s="1"/>
      <c r="S40" s="1"/>
    </row>
    <row r="41" spans="1:19" ht="90">
      <c r="A41">
        <v>13</v>
      </c>
      <c r="B41">
        <v>72</v>
      </c>
      <c r="C41">
        <v>2018</v>
      </c>
      <c r="D41">
        <v>25</v>
      </c>
      <c r="G41" s="13">
        <v>25</v>
      </c>
      <c r="H41" s="18" t="s">
        <v>52</v>
      </c>
      <c r="I41" s="21">
        <v>304</v>
      </c>
      <c r="J41" s="21" t="s">
        <v>26</v>
      </c>
      <c r="K41" s="13"/>
      <c r="L41" s="6"/>
      <c r="M41" s="9"/>
      <c r="N41" s="1"/>
      <c r="O41" s="30">
        <f>(IF(AND(J41&gt;0,J41&lt;=I41),J41,I41)*(L41+N41))</f>
        <v>0</v>
      </c>
      <c r="P41" s="9"/>
      <c r="Q41" s="9"/>
      <c r="R41" s="1"/>
      <c r="S41" s="1"/>
    </row>
    <row r="42" spans="1:19" ht="33.75">
      <c r="A42">
        <v>13</v>
      </c>
      <c r="B42">
        <v>72</v>
      </c>
      <c r="C42">
        <v>2018</v>
      </c>
      <c r="D42">
        <v>26</v>
      </c>
      <c r="G42" s="13">
        <v>26</v>
      </c>
      <c r="H42" s="18" t="s">
        <v>53</v>
      </c>
      <c r="I42" s="21">
        <v>74</v>
      </c>
      <c r="J42" s="21" t="s">
        <v>26</v>
      </c>
      <c r="K42" s="13"/>
      <c r="L42" s="6"/>
      <c r="M42" s="9"/>
      <c r="N42" s="1"/>
      <c r="O42" s="30">
        <f>(IF(AND(J42&gt;0,J42&lt;=I42),J42,I42)*(L42+N42))</f>
        <v>0</v>
      </c>
      <c r="P42" s="9"/>
      <c r="Q42" s="9"/>
      <c r="R42" s="1"/>
      <c r="S42" s="1"/>
    </row>
    <row r="43" spans="1:19" ht="112.5">
      <c r="A43">
        <v>13</v>
      </c>
      <c r="B43">
        <v>72</v>
      </c>
      <c r="C43">
        <v>2018</v>
      </c>
      <c r="D43">
        <v>27</v>
      </c>
      <c r="G43" s="13">
        <v>27</v>
      </c>
      <c r="H43" s="18" t="s">
        <v>54</v>
      </c>
      <c r="I43" s="21">
        <v>144</v>
      </c>
      <c r="J43" s="21" t="s">
        <v>26</v>
      </c>
      <c r="K43" s="13"/>
      <c r="L43" s="6"/>
      <c r="M43" s="9"/>
      <c r="N43" s="1"/>
      <c r="O43" s="30">
        <f>(IF(AND(J43&gt;0,J43&lt;=I43),J43,I43)*(L43+N43))</f>
        <v>0</v>
      </c>
      <c r="P43" s="9"/>
      <c r="Q43" s="9"/>
      <c r="R43" s="1"/>
      <c r="S43" s="1"/>
    </row>
    <row r="44" spans="1:19" ht="146.25">
      <c r="A44">
        <v>13</v>
      </c>
      <c r="B44">
        <v>72</v>
      </c>
      <c r="C44">
        <v>2018</v>
      </c>
      <c r="D44">
        <v>28</v>
      </c>
      <c r="G44" s="13">
        <v>28</v>
      </c>
      <c r="H44" s="18" t="s">
        <v>55</v>
      </c>
      <c r="I44" s="21">
        <v>43</v>
      </c>
      <c r="J44" s="21" t="s">
        <v>26</v>
      </c>
      <c r="K44" s="13"/>
      <c r="L44" s="6"/>
      <c r="M44" s="9"/>
      <c r="N44" s="1"/>
      <c r="O44" s="30">
        <f>(IF(AND(J44&gt;0,J44&lt;=I44),J44,I44)*(L44+N44))</f>
        <v>0</v>
      </c>
      <c r="P44" s="9"/>
      <c r="Q44" s="9"/>
      <c r="R44" s="1"/>
      <c r="S44" s="1"/>
    </row>
    <row r="45" spans="1:19" ht="45">
      <c r="A45">
        <v>13</v>
      </c>
      <c r="B45">
        <v>72</v>
      </c>
      <c r="C45">
        <v>2018</v>
      </c>
      <c r="D45">
        <v>29</v>
      </c>
      <c r="G45" s="13">
        <v>29</v>
      </c>
      <c r="H45" s="18" t="s">
        <v>56</v>
      </c>
      <c r="I45" s="21">
        <v>700</v>
      </c>
      <c r="J45" s="21" t="s">
        <v>26</v>
      </c>
      <c r="K45" s="13"/>
      <c r="L45" s="6"/>
      <c r="M45" s="9"/>
      <c r="N45" s="1"/>
      <c r="O45" s="30">
        <f>(IF(AND(J45&gt;0,J45&lt;=I45),J45,I45)*(L45+N45))</f>
        <v>0</v>
      </c>
      <c r="P45" s="9"/>
      <c r="Q45" s="9"/>
      <c r="R45" s="1"/>
      <c r="S45" s="1"/>
    </row>
    <row r="46" spans="7:19" ht="15">
      <c r="G46" s="13"/>
      <c r="H46" s="18"/>
      <c r="I46" s="21"/>
      <c r="J46" s="21"/>
      <c r="K46" s="13"/>
      <c r="L46" s="6"/>
      <c r="M46" s="9"/>
      <c r="N46" s="1"/>
      <c r="O46" s="6"/>
      <c r="P46" s="9"/>
      <c r="Q46" s="9"/>
      <c r="R46" s="1"/>
      <c r="S46" s="1"/>
    </row>
    <row r="47" spans="8:15" ht="15">
      <c r="H47" s="35"/>
      <c r="L47" s="32" t="s">
        <v>57</v>
      </c>
      <c r="N47" s="33"/>
      <c r="O47" s="34">
        <f>SUM(O10:O45)</f>
        <v>0</v>
      </c>
    </row>
    <row r="48" ht="15.75" thickBot="1">
      <c r="H48" s="35"/>
    </row>
    <row r="49" spans="8:17" ht="15">
      <c r="H49" s="35"/>
      <c r="O49" s="27"/>
      <c r="P49" s="41" t="s">
        <v>61</v>
      </c>
      <c r="Q49" s="42"/>
    </row>
    <row r="50" spans="8:17" ht="15">
      <c r="H50" s="35" t="s">
        <v>58</v>
      </c>
      <c r="I50" s="38"/>
      <c r="O50" s="27"/>
      <c r="P50" s="40"/>
      <c r="Q50" s="28"/>
    </row>
    <row r="51" spans="8:17" ht="15">
      <c r="H51" s="35" t="s">
        <v>59</v>
      </c>
      <c r="I51" s="38"/>
      <c r="O51" s="27"/>
      <c r="P51" s="40"/>
      <c r="Q51" s="28"/>
    </row>
    <row r="52" spans="8:17" ht="15">
      <c r="H52" s="35" t="s">
        <v>60</v>
      </c>
      <c r="I52" s="38"/>
      <c r="O52" s="27"/>
      <c r="P52" s="40"/>
      <c r="Q52" s="28"/>
    </row>
    <row r="53" spans="8:17" ht="15">
      <c r="H53" s="35"/>
      <c r="I53" s="38"/>
      <c r="O53" s="27"/>
      <c r="P53" s="40"/>
      <c r="Q53" s="28"/>
    </row>
    <row r="54" spans="8:17" ht="15">
      <c r="H54" s="35"/>
      <c r="I54" s="39"/>
      <c r="O54" s="27"/>
      <c r="P54" s="40"/>
      <c r="Q54" s="28"/>
    </row>
    <row r="55" spans="8:17" ht="15">
      <c r="H55" s="35"/>
      <c r="I55" s="3"/>
      <c r="O55" s="27"/>
      <c r="P55" s="40"/>
      <c r="Q55" s="28"/>
    </row>
    <row r="56" spans="8:17" ht="15">
      <c r="H56" s="35"/>
      <c r="I56" s="3"/>
      <c r="O56" s="27"/>
      <c r="P56" s="40"/>
      <c r="Q56" s="28"/>
    </row>
    <row r="57" spans="15:17" ht="15">
      <c r="O57" s="27"/>
      <c r="P57" s="40"/>
      <c r="Q57" s="28"/>
    </row>
    <row r="58" spans="15:17" ht="15.75" thickBot="1">
      <c r="O58" s="27"/>
      <c r="P58" s="43" t="s">
        <v>62</v>
      </c>
      <c r="Q58" s="44"/>
    </row>
  </sheetData>
  <sheetProtection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2018-10-17T18:42:03Z</dcterms:created>
  <dcterms:modified xsi:type="dcterms:W3CDTF">2018-10-17T18:42:07Z</dcterms:modified>
  <cp:category/>
  <cp:version/>
  <cp:contentType/>
  <cp:contentStatus/>
</cp:coreProperties>
</file>